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sk-zkl\Documents\cenník 06_2022\"/>
    </mc:Choice>
  </mc:AlternateContent>
  <xr:revisionPtr revIDLastSave="0" documentId="13_ncr:1_{789AB242-B375-4119-8899-CC7D5B3C18C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nník 2022 tlačený " sheetId="4" r:id="rId1"/>
  </sheets>
  <definedNames>
    <definedName name="_xlnm._FilterDatabase" localSheetId="0" hidden="1">'Cenník 2022 tlačený '!$A$1:$I$504</definedName>
    <definedName name="_xlnm.Print_Titles" localSheetId="0">'Cenník 2022 tlačený '!$1:$5</definedName>
    <definedName name="_xlnm.Print_Area" localSheetId="0">'Cenník 2022 tlačený '!$A$1:$I$507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4" i="4" l="1"/>
  <c r="A401" i="4"/>
  <c r="H463" i="4"/>
  <c r="I463" i="4" s="1"/>
  <c r="E463" i="4"/>
  <c r="H392" i="4"/>
  <c r="I392" i="4" s="1"/>
  <c r="E392" i="4"/>
  <c r="H404" i="4"/>
  <c r="I404" i="4" s="1"/>
  <c r="E404" i="4"/>
  <c r="H400" i="4"/>
  <c r="I400" i="4" s="1"/>
  <c r="E400" i="4"/>
  <c r="H312" i="4"/>
  <c r="I312" i="4" s="1"/>
  <c r="E312" i="4"/>
  <c r="H313" i="4"/>
  <c r="I313" i="4" s="1"/>
  <c r="E313" i="4"/>
  <c r="E311" i="4"/>
  <c r="H285" i="4" l="1"/>
  <c r="I285" i="4" s="1"/>
  <c r="E285" i="4"/>
  <c r="E504" i="4"/>
  <c r="E503" i="4"/>
  <c r="E501" i="4"/>
  <c r="E500" i="4"/>
  <c r="H499" i="4"/>
  <c r="I499" i="4" s="1"/>
  <c r="E499" i="4"/>
  <c r="A498" i="4"/>
  <c r="A499" i="4" s="1"/>
  <c r="E498" i="4"/>
  <c r="E497" i="4"/>
  <c r="E496" i="4"/>
  <c r="E495" i="4"/>
  <c r="A490" i="4"/>
  <c r="A491" i="4" s="1"/>
  <c r="E494" i="4"/>
  <c r="E493" i="4"/>
  <c r="E492" i="4"/>
  <c r="E491" i="4"/>
  <c r="E490" i="4"/>
  <c r="E489" i="4"/>
  <c r="H487" i="4"/>
  <c r="I487" i="4" s="1"/>
  <c r="E487" i="4"/>
  <c r="A481" i="4"/>
  <c r="A482" i="4" s="1"/>
  <c r="A483" i="4" s="1"/>
  <c r="A484" i="4" s="1"/>
  <c r="A485" i="4" s="1"/>
  <c r="A486" i="4" s="1"/>
  <c r="A487" i="4" s="1"/>
  <c r="H486" i="4"/>
  <c r="I486" i="4" s="1"/>
  <c r="E486" i="4"/>
  <c r="H485" i="4"/>
  <c r="I485" i="4" s="1"/>
  <c r="E485" i="4"/>
  <c r="H484" i="4"/>
  <c r="I484" i="4" s="1"/>
  <c r="E484" i="4"/>
  <c r="H483" i="4"/>
  <c r="I483" i="4" s="1"/>
  <c r="E483" i="4"/>
  <c r="H482" i="4"/>
  <c r="I482" i="4" s="1"/>
  <c r="E482" i="4"/>
  <c r="H481" i="4"/>
  <c r="I481" i="4" s="1"/>
  <c r="E481" i="4"/>
  <c r="H480" i="4"/>
  <c r="I480" i="4" s="1"/>
  <c r="E480" i="4"/>
  <c r="A473" i="4"/>
  <c r="A474" i="4" s="1"/>
  <c r="A475" i="4" s="1"/>
  <c r="A476" i="4" s="1"/>
  <c r="A477" i="4" s="1"/>
  <c r="A478" i="4" s="1"/>
  <c r="E478" i="4"/>
  <c r="E477" i="4"/>
  <c r="E476" i="4"/>
  <c r="E475" i="4"/>
  <c r="H474" i="4"/>
  <c r="I474" i="4" s="1"/>
  <c r="E474" i="4"/>
  <c r="H473" i="4"/>
  <c r="I473" i="4" s="1"/>
  <c r="E473" i="4"/>
  <c r="H472" i="4"/>
  <c r="I472" i="4" s="1"/>
  <c r="E472" i="4"/>
  <c r="H470" i="4"/>
  <c r="I470" i="4" s="1"/>
  <c r="E470" i="4"/>
  <c r="A465" i="4"/>
  <c r="A466" i="4" s="1"/>
  <c r="A467" i="4" s="1"/>
  <c r="A468" i="4" s="1"/>
  <c r="A469" i="4" s="1"/>
  <c r="A470" i="4" s="1"/>
  <c r="H469" i="4"/>
  <c r="I469" i="4" s="1"/>
  <c r="E469" i="4"/>
  <c r="H468" i="4"/>
  <c r="I468" i="4" s="1"/>
  <c r="E468" i="4"/>
  <c r="H467" i="4"/>
  <c r="I467" i="4" s="1"/>
  <c r="E467" i="4"/>
  <c r="H466" i="4"/>
  <c r="I466" i="4" s="1"/>
  <c r="E466" i="4"/>
  <c r="E465" i="4"/>
  <c r="H464" i="4"/>
  <c r="I464" i="4" s="1"/>
  <c r="E464" i="4"/>
  <c r="H461" i="4"/>
  <c r="I461" i="4" s="1"/>
  <c r="E461" i="4"/>
  <c r="A457" i="4"/>
  <c r="A458" i="4" s="1"/>
  <c r="A459" i="4" s="1"/>
  <c r="A460" i="4" s="1"/>
  <c r="A461" i="4" s="1"/>
  <c r="H460" i="4"/>
  <c r="I460" i="4" s="1"/>
  <c r="E460" i="4"/>
  <c r="E459" i="4"/>
  <c r="H458" i="4"/>
  <c r="I458" i="4" s="1"/>
  <c r="E458" i="4"/>
  <c r="E457" i="4"/>
  <c r="H456" i="4"/>
  <c r="I456" i="4" s="1"/>
  <c r="E456" i="4"/>
  <c r="E454" i="4"/>
  <c r="A445" i="4"/>
  <c r="A446" i="4" s="1"/>
  <c r="A447" i="4" s="1"/>
  <c r="A448" i="4" s="1"/>
  <c r="A449" i="4" s="1"/>
  <c r="A450" i="4" s="1"/>
  <c r="A451" i="4" s="1"/>
  <c r="A452" i="4" s="1"/>
  <c r="A453" i="4" s="1"/>
  <c r="A454" i="4" s="1"/>
  <c r="H453" i="4"/>
  <c r="I453" i="4" s="1"/>
  <c r="E453" i="4"/>
  <c r="H452" i="4"/>
  <c r="I452" i="4" s="1"/>
  <c r="E452" i="4"/>
  <c r="H451" i="4"/>
  <c r="I451" i="4" s="1"/>
  <c r="E451" i="4"/>
  <c r="H450" i="4"/>
  <c r="I450" i="4"/>
  <c r="E450" i="4"/>
  <c r="H449" i="4"/>
  <c r="I449" i="4" s="1"/>
  <c r="E449" i="4"/>
  <c r="H448" i="4"/>
  <c r="I448" i="4" s="1"/>
  <c r="E448" i="4"/>
  <c r="H447" i="4"/>
  <c r="I447" i="4" s="1"/>
  <c r="E447" i="4"/>
  <c r="H446" i="4"/>
  <c r="I446" i="4" s="1"/>
  <c r="E446" i="4"/>
  <c r="H445" i="4"/>
  <c r="I445" i="4" s="1"/>
  <c r="E445" i="4"/>
  <c r="H444" i="4"/>
  <c r="I444" i="4" s="1"/>
  <c r="E444" i="4"/>
  <c r="E442" i="4"/>
  <c r="A441" i="4"/>
  <c r="A442" i="4" s="1"/>
  <c r="E441" i="4"/>
  <c r="H440" i="4"/>
  <c r="I440" i="4" s="1"/>
  <c r="E440" i="4"/>
  <c r="H438" i="4"/>
  <c r="I438" i="4" s="1"/>
  <c r="E438" i="4"/>
  <c r="A435" i="4"/>
  <c r="A436" i="4" s="1"/>
  <c r="A437" i="4" s="1"/>
  <c r="A438" i="4" s="1"/>
  <c r="E437" i="4"/>
  <c r="H436" i="4"/>
  <c r="I436" i="4" s="1"/>
  <c r="E436" i="4"/>
  <c r="E435" i="4"/>
  <c r="H434" i="4"/>
  <c r="I434" i="4" s="1"/>
  <c r="E434" i="4"/>
  <c r="H432" i="4"/>
  <c r="I432" i="4" s="1"/>
  <c r="E432" i="4"/>
  <c r="H431" i="4"/>
  <c r="I431" i="4" s="1"/>
  <c r="E431" i="4"/>
  <c r="H430" i="4"/>
  <c r="I430" i="4" s="1"/>
  <c r="E430" i="4"/>
  <c r="E428" i="4"/>
  <c r="A402" i="4"/>
  <c r="A403" i="4" s="1"/>
  <c r="E427" i="4"/>
  <c r="E426" i="4"/>
  <c r="E425" i="4"/>
  <c r="H424" i="4"/>
  <c r="I424" i="4" s="1"/>
  <c r="E424" i="4"/>
  <c r="H423" i="4"/>
  <c r="I423" i="4" s="1"/>
  <c r="E423" i="4"/>
  <c r="H422" i="4"/>
  <c r="I422" i="4" s="1"/>
  <c r="E422" i="4"/>
  <c r="H421" i="4"/>
  <c r="I421" i="4" s="1"/>
  <c r="E421" i="4"/>
  <c r="E420" i="4"/>
  <c r="E419" i="4"/>
  <c r="H418" i="4"/>
  <c r="I418" i="4"/>
  <c r="E418" i="4"/>
  <c r="E417" i="4"/>
  <c r="E416" i="4"/>
  <c r="H415" i="4"/>
  <c r="I415" i="4" s="1"/>
  <c r="E415" i="4"/>
  <c r="H414" i="4"/>
  <c r="I414" i="4" s="1"/>
  <c r="E414" i="4"/>
  <c r="H413" i="4"/>
  <c r="I413" i="4" s="1"/>
  <c r="E413" i="4"/>
  <c r="H412" i="4"/>
  <c r="I412" i="4" s="1"/>
  <c r="E412" i="4"/>
  <c r="H411" i="4"/>
  <c r="I411" i="4" s="1"/>
  <c r="E411" i="4"/>
  <c r="H410" i="4"/>
  <c r="I410" i="4" s="1"/>
  <c r="E410" i="4"/>
  <c r="H409" i="4"/>
  <c r="I409" i="4" s="1"/>
  <c r="E409" i="4"/>
  <c r="H408" i="4"/>
  <c r="I408" i="4" s="1"/>
  <c r="E408" i="4"/>
  <c r="H407" i="4"/>
  <c r="I407" i="4" s="1"/>
  <c r="E407" i="4"/>
  <c r="H406" i="4"/>
  <c r="I406" i="4" s="1"/>
  <c r="E406" i="4"/>
  <c r="H405" i="4"/>
  <c r="I405" i="4" s="1"/>
  <c r="E405" i="4"/>
  <c r="H403" i="4"/>
  <c r="I403" i="4" s="1"/>
  <c r="E403" i="4"/>
  <c r="H402" i="4"/>
  <c r="I402" i="4" s="1"/>
  <c r="E402" i="4"/>
  <c r="H401" i="4"/>
  <c r="I401" i="4" s="1"/>
  <c r="E401" i="4"/>
  <c r="H398" i="4"/>
  <c r="I398" i="4" s="1"/>
  <c r="E398" i="4"/>
  <c r="A390" i="4"/>
  <c r="A391" i="4" s="1"/>
  <c r="A392" i="4" s="1"/>
  <c r="A393" i="4" s="1"/>
  <c r="A394" i="4" s="1"/>
  <c r="A395" i="4" s="1"/>
  <c r="A396" i="4" s="1"/>
  <c r="A397" i="4" s="1"/>
  <c r="A398" i="4" s="1"/>
  <c r="H397" i="4"/>
  <c r="I397" i="4" s="1"/>
  <c r="E397" i="4"/>
  <c r="H396" i="4"/>
  <c r="I396" i="4" s="1"/>
  <c r="E396" i="4"/>
  <c r="H395" i="4"/>
  <c r="I395" i="4" s="1"/>
  <c r="E395" i="4"/>
  <c r="H394" i="4"/>
  <c r="I394" i="4" s="1"/>
  <c r="E394" i="4"/>
  <c r="H393" i="4"/>
  <c r="I393" i="4" s="1"/>
  <c r="E393" i="4"/>
  <c r="H391" i="4"/>
  <c r="I391" i="4" s="1"/>
  <c r="E391" i="4"/>
  <c r="H390" i="4"/>
  <c r="I390" i="4" s="1"/>
  <c r="E390" i="4"/>
  <c r="H389" i="4"/>
  <c r="I389" i="4" s="1"/>
  <c r="E389" i="4"/>
  <c r="H387" i="4"/>
  <c r="I387" i="4" s="1"/>
  <c r="E387" i="4"/>
  <c r="A383" i="4"/>
  <c r="A384" i="4" s="1"/>
  <c r="A385" i="4" s="1"/>
  <c r="A386" i="4" s="1"/>
  <c r="A387" i="4" s="1"/>
  <c r="H386" i="4"/>
  <c r="I386" i="4" s="1"/>
  <c r="E386" i="4"/>
  <c r="H385" i="4"/>
  <c r="I385" i="4" s="1"/>
  <c r="E385" i="4"/>
  <c r="H384" i="4"/>
  <c r="I384" i="4" s="1"/>
  <c r="E384" i="4"/>
  <c r="H383" i="4"/>
  <c r="I383" i="4" s="1"/>
  <c r="E383" i="4"/>
  <c r="H382" i="4"/>
  <c r="I382" i="4" s="1"/>
  <c r="E382" i="4"/>
  <c r="H380" i="4"/>
  <c r="I380" i="4" s="1"/>
  <c r="E380" i="4"/>
  <c r="A377" i="4"/>
  <c r="A378" i="4" s="1"/>
  <c r="A379" i="4" s="1"/>
  <c r="A380" i="4" s="1"/>
  <c r="H379" i="4"/>
  <c r="I379" i="4" s="1"/>
  <c r="E379" i="4"/>
  <c r="H378" i="4"/>
  <c r="I378" i="4" s="1"/>
  <c r="E378" i="4"/>
  <c r="H377" i="4"/>
  <c r="I377" i="4" s="1"/>
  <c r="E377" i="4"/>
  <c r="H376" i="4"/>
  <c r="I376" i="4" s="1"/>
  <c r="E376" i="4"/>
  <c r="E374" i="4"/>
  <c r="A368" i="4"/>
  <c r="A369" i="4" s="1"/>
  <c r="A370" i="4" s="1"/>
  <c r="A371" i="4" s="1"/>
  <c r="A372" i="4" s="1"/>
  <c r="A373" i="4" s="1"/>
  <c r="A374" i="4" s="1"/>
  <c r="H373" i="4"/>
  <c r="I373" i="4" s="1"/>
  <c r="E373" i="4"/>
  <c r="E372" i="4"/>
  <c r="H371" i="4"/>
  <c r="I371" i="4" s="1"/>
  <c r="E371" i="4"/>
  <c r="H370" i="4"/>
  <c r="I370" i="4" s="1"/>
  <c r="E370" i="4"/>
  <c r="E369" i="4"/>
  <c r="H368" i="4"/>
  <c r="I368" i="4" s="1"/>
  <c r="E368" i="4"/>
  <c r="H367" i="4"/>
  <c r="I367" i="4" s="1"/>
  <c r="E367" i="4"/>
  <c r="E365" i="4"/>
  <c r="A363" i="4"/>
  <c r="A364" i="4" s="1"/>
  <c r="A365" i="4" s="1"/>
  <c r="H364" i="4"/>
  <c r="I364" i="4" s="1"/>
  <c r="E364" i="4"/>
  <c r="E363" i="4"/>
  <c r="H362" i="4"/>
  <c r="I362" i="4" s="1"/>
  <c r="E362" i="4"/>
  <c r="H360" i="4"/>
  <c r="I360" i="4" s="1"/>
  <c r="E360" i="4"/>
  <c r="A350" i="4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H359" i="4"/>
  <c r="I359" i="4" s="1"/>
  <c r="E359" i="4"/>
  <c r="H358" i="4"/>
  <c r="I358" i="4" s="1"/>
  <c r="E358" i="4"/>
  <c r="H357" i="4"/>
  <c r="I357" i="4" s="1"/>
  <c r="E357" i="4"/>
  <c r="H356" i="4"/>
  <c r="I356" i="4" s="1"/>
  <c r="E356" i="4"/>
  <c r="H355" i="4"/>
  <c r="I355" i="4" s="1"/>
  <c r="E355" i="4"/>
  <c r="E354" i="4"/>
  <c r="H353" i="4"/>
  <c r="I353" i="4" s="1"/>
  <c r="E353" i="4"/>
  <c r="H352" i="4"/>
  <c r="I352" i="4" s="1"/>
  <c r="E352" i="4"/>
  <c r="H351" i="4"/>
  <c r="I351" i="4" s="1"/>
  <c r="E351" i="4"/>
  <c r="H350" i="4"/>
  <c r="I350" i="4" s="1"/>
  <c r="E350" i="4"/>
  <c r="H349" i="4"/>
  <c r="I349" i="4" s="1"/>
  <c r="E349" i="4"/>
  <c r="H347" i="4"/>
  <c r="I347" i="4" s="1"/>
  <c r="E347" i="4"/>
  <c r="A346" i="4"/>
  <c r="A347" i="4" s="1"/>
  <c r="H346" i="4"/>
  <c r="I346" i="4" s="1"/>
  <c r="E346" i="4"/>
  <c r="H345" i="4"/>
  <c r="I345" i="4" s="1"/>
  <c r="E345" i="4"/>
  <c r="H343" i="4"/>
  <c r="I343" i="4" s="1"/>
  <c r="E343" i="4"/>
  <c r="A341" i="4"/>
  <c r="A342" i="4" s="1"/>
  <c r="A343" i="4" s="1"/>
  <c r="H342" i="4"/>
  <c r="I342" i="4" s="1"/>
  <c r="E342" i="4"/>
  <c r="H341" i="4"/>
  <c r="I341" i="4" s="1"/>
  <c r="E341" i="4"/>
  <c r="H340" i="4"/>
  <c r="I340" i="4" s="1"/>
  <c r="E340" i="4"/>
  <c r="H338" i="4"/>
  <c r="I338" i="4" s="1"/>
  <c r="E338" i="4"/>
  <c r="A331" i="4"/>
  <c r="A332" i="4" s="1"/>
  <c r="A333" i="4" s="1"/>
  <c r="A334" i="4" s="1"/>
  <c r="A335" i="4" s="1"/>
  <c r="A336" i="4" s="1"/>
  <c r="A337" i="4" s="1"/>
  <c r="A338" i="4" s="1"/>
  <c r="H337" i="4"/>
  <c r="I337" i="4" s="1"/>
  <c r="E337" i="4"/>
  <c r="H336" i="4"/>
  <c r="I336" i="4" s="1"/>
  <c r="E336" i="4"/>
  <c r="H335" i="4"/>
  <c r="I335" i="4" s="1"/>
  <c r="E335" i="4"/>
  <c r="H334" i="4"/>
  <c r="I334" i="4" s="1"/>
  <c r="E334" i="4"/>
  <c r="H333" i="4"/>
  <c r="I333" i="4" s="1"/>
  <c r="E333" i="4"/>
  <c r="H332" i="4"/>
  <c r="I332" i="4" s="1"/>
  <c r="E332" i="4"/>
  <c r="H331" i="4"/>
  <c r="I331" i="4" s="1"/>
  <c r="E331" i="4"/>
  <c r="H330" i="4"/>
  <c r="I330" i="4" s="1"/>
  <c r="E330" i="4"/>
  <c r="H328" i="4"/>
  <c r="I328" i="4" s="1"/>
  <c r="E328" i="4"/>
  <c r="A319" i="4"/>
  <c r="A320" i="4" s="1"/>
  <c r="A321" i="4" s="1"/>
  <c r="A322" i="4" s="1"/>
  <c r="A323" i="4" s="1"/>
  <c r="A324" i="4" s="1"/>
  <c r="A325" i="4" s="1"/>
  <c r="A326" i="4" s="1"/>
  <c r="A327" i="4" s="1"/>
  <c r="A328" i="4" s="1"/>
  <c r="H327" i="4"/>
  <c r="I327" i="4" s="1"/>
  <c r="E327" i="4"/>
  <c r="H326" i="4"/>
  <c r="I326" i="4" s="1"/>
  <c r="E326" i="4"/>
  <c r="H325" i="4"/>
  <c r="I325" i="4" s="1"/>
  <c r="E325" i="4"/>
  <c r="H324" i="4"/>
  <c r="I324" i="4" s="1"/>
  <c r="E324" i="4"/>
  <c r="H323" i="4"/>
  <c r="I323" i="4" s="1"/>
  <c r="E323" i="4"/>
  <c r="H322" i="4"/>
  <c r="I322" i="4" s="1"/>
  <c r="E322" i="4"/>
  <c r="H321" i="4"/>
  <c r="I321" i="4" s="1"/>
  <c r="E321" i="4"/>
  <c r="H320" i="4"/>
  <c r="I320" i="4" s="1"/>
  <c r="E320" i="4"/>
  <c r="H319" i="4"/>
  <c r="I319" i="4" s="1"/>
  <c r="E319" i="4"/>
  <c r="H318" i="4"/>
  <c r="I318" i="4" s="1"/>
  <c r="E318" i="4"/>
  <c r="H316" i="4"/>
  <c r="I316" i="4" s="1"/>
  <c r="E316" i="4"/>
  <c r="H315" i="4"/>
  <c r="I315" i="4" s="1"/>
  <c r="E315" i="4"/>
  <c r="A295" i="4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H307" i="4"/>
  <c r="I307" i="4" s="1"/>
  <c r="E307" i="4"/>
  <c r="H306" i="4"/>
  <c r="I306" i="4" s="1"/>
  <c r="E306" i="4"/>
  <c r="H305" i="4"/>
  <c r="I305" i="4" s="1"/>
  <c r="E305" i="4"/>
  <c r="H304" i="4"/>
  <c r="I304" i="4" s="1"/>
  <c r="E304" i="4"/>
  <c r="H303" i="4"/>
  <c r="I303" i="4" s="1"/>
  <c r="E303" i="4"/>
  <c r="H302" i="4"/>
  <c r="I302" i="4" s="1"/>
  <c r="E302" i="4"/>
  <c r="H301" i="4"/>
  <c r="I301" i="4" s="1"/>
  <c r="E301" i="4"/>
  <c r="H300" i="4"/>
  <c r="I300" i="4" s="1"/>
  <c r="E300" i="4"/>
  <c r="E299" i="4"/>
  <c r="H298" i="4"/>
  <c r="I298" i="4" s="1"/>
  <c r="E298" i="4"/>
  <c r="H297" i="4"/>
  <c r="I297" i="4" s="1"/>
  <c r="E297" i="4"/>
  <c r="H296" i="4"/>
  <c r="I296" i="4" s="1"/>
  <c r="E296" i="4"/>
  <c r="H295" i="4"/>
  <c r="I295" i="4" s="1"/>
  <c r="E295" i="4"/>
  <c r="H294" i="4"/>
  <c r="I294" i="4" s="1"/>
  <c r="E294" i="4"/>
  <c r="H293" i="4"/>
  <c r="I293" i="4" s="1"/>
  <c r="E293" i="4"/>
  <c r="A272" i="4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E292" i="4"/>
  <c r="E291" i="4"/>
  <c r="E290" i="4"/>
  <c r="E289" i="4"/>
  <c r="E288" i="4"/>
  <c r="E287" i="4"/>
  <c r="H286" i="4"/>
  <c r="I286" i="4" s="1"/>
  <c r="E286" i="4"/>
  <c r="H284" i="4"/>
  <c r="I284" i="4" s="1"/>
  <c r="E284" i="4"/>
  <c r="H283" i="4"/>
  <c r="I283" i="4" s="1"/>
  <c r="E283" i="4"/>
  <c r="H282" i="4"/>
  <c r="I282" i="4" s="1"/>
  <c r="E282" i="4"/>
  <c r="H281" i="4"/>
  <c r="I281" i="4" s="1"/>
  <c r="E281" i="4"/>
  <c r="H280" i="4"/>
  <c r="I280" i="4" s="1"/>
  <c r="E280" i="4"/>
  <c r="H279" i="4"/>
  <c r="I279" i="4" s="1"/>
  <c r="E279" i="4"/>
  <c r="H278" i="4"/>
  <c r="I278" i="4" s="1"/>
  <c r="E278" i="4"/>
  <c r="H277" i="4"/>
  <c r="I277" i="4" s="1"/>
  <c r="E277" i="4"/>
  <c r="H276" i="4"/>
  <c r="I276" i="4" s="1"/>
  <c r="E276" i="4"/>
  <c r="H275" i="4"/>
  <c r="I275" i="4" s="1"/>
  <c r="E275" i="4"/>
  <c r="H274" i="4"/>
  <c r="I274" i="4" s="1"/>
  <c r="E274" i="4"/>
  <c r="H273" i="4"/>
  <c r="I273" i="4" s="1"/>
  <c r="E273" i="4"/>
  <c r="H272" i="4"/>
  <c r="I272" i="4" s="1"/>
  <c r="E272" i="4"/>
  <c r="H271" i="4"/>
  <c r="I271" i="4" s="1"/>
  <c r="E271" i="4"/>
  <c r="E269" i="4"/>
  <c r="A231" i="4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A208" i="4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A183" i="4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A173" i="4"/>
  <c r="A174" i="4" s="1"/>
  <c r="A175" i="4" s="1"/>
  <c r="A176" i="4" s="1"/>
  <c r="A177" i="4" s="1"/>
  <c r="A178" i="4" s="1"/>
  <c r="A179" i="4" s="1"/>
  <c r="A180" i="4" s="1"/>
  <c r="A181" i="4" s="1"/>
  <c r="E180" i="4"/>
  <c r="E179" i="4"/>
  <c r="E178" i="4"/>
  <c r="E177" i="4"/>
  <c r="E176" i="4"/>
  <c r="E175" i="4"/>
  <c r="E174" i="4"/>
  <c r="E173" i="4"/>
  <c r="E172" i="4"/>
  <c r="E171" i="4"/>
  <c r="A166" i="4"/>
  <c r="A167" i="4" s="1"/>
  <c r="A168" i="4" s="1"/>
  <c r="A169" i="4" s="1"/>
  <c r="A170" i="4" s="1"/>
  <c r="A171" i="4" s="1"/>
  <c r="E170" i="4"/>
  <c r="E169" i="4"/>
  <c r="E168" i="4"/>
  <c r="E167" i="4"/>
  <c r="E166" i="4"/>
  <c r="E165" i="4"/>
  <c r="E164" i="4"/>
  <c r="E163" i="4"/>
  <c r="A140" i="4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H142" i="4"/>
  <c r="I142" i="4" s="1"/>
  <c r="E142" i="4"/>
  <c r="H141" i="4"/>
  <c r="I141" i="4" s="1"/>
  <c r="E141" i="4"/>
  <c r="H140" i="4"/>
  <c r="I140" i="4" s="1"/>
  <c r="E140" i="4"/>
  <c r="H139" i="4"/>
  <c r="I139" i="4" s="1"/>
  <c r="E139" i="4"/>
  <c r="H138" i="4"/>
  <c r="I138" i="4" s="1"/>
  <c r="E138" i="4"/>
  <c r="H136" i="4"/>
  <c r="I136" i="4" s="1"/>
  <c r="E136" i="4"/>
  <c r="A133" i="4"/>
  <c r="A134" i="4" s="1"/>
  <c r="A135" i="4" s="1"/>
  <c r="A136" i="4" s="1"/>
  <c r="H135" i="4"/>
  <c r="I135" i="4" s="1"/>
  <c r="E135" i="4"/>
  <c r="H134" i="4"/>
  <c r="I134" i="4" s="1"/>
  <c r="E134" i="4"/>
  <c r="H133" i="4"/>
  <c r="I133" i="4" s="1"/>
  <c r="E133" i="4"/>
  <c r="H132" i="4"/>
  <c r="I132" i="4" s="1"/>
  <c r="E132" i="4"/>
  <c r="A119" i="4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H116" i="4"/>
  <c r="I116" i="4" s="1"/>
  <c r="E116" i="4"/>
  <c r="A114" i="4"/>
  <c r="A115" i="4" s="1"/>
  <c r="A116" i="4" s="1"/>
  <c r="H115" i="4"/>
  <c r="I115" i="4" s="1"/>
  <c r="E115" i="4"/>
  <c r="H114" i="4"/>
  <c r="I114" i="4" s="1"/>
  <c r="E114" i="4"/>
  <c r="H113" i="4"/>
  <c r="I113" i="4" s="1"/>
  <c r="E113" i="4"/>
  <c r="H111" i="4"/>
  <c r="I111" i="4" s="1"/>
  <c r="E111" i="4"/>
  <c r="A102" i="4"/>
  <c r="A103" i="4" s="1"/>
  <c r="A104" i="4" s="1"/>
  <c r="A105" i="4" s="1"/>
  <c r="A106" i="4" s="1"/>
  <c r="A107" i="4" s="1"/>
  <c r="A108" i="4" s="1"/>
  <c r="A109" i="4" s="1"/>
  <c r="A110" i="4" s="1"/>
  <c r="A111" i="4" s="1"/>
  <c r="H110" i="4"/>
  <c r="I110" i="4" s="1"/>
  <c r="E110" i="4"/>
  <c r="H109" i="4"/>
  <c r="I109" i="4" s="1"/>
  <c r="E109" i="4"/>
  <c r="H108" i="4"/>
  <c r="I108" i="4" s="1"/>
  <c r="E108" i="4"/>
  <c r="H107" i="4"/>
  <c r="I107" i="4" s="1"/>
  <c r="E107" i="4"/>
  <c r="H106" i="4"/>
  <c r="I106" i="4" s="1"/>
  <c r="E106" i="4"/>
  <c r="E105" i="4"/>
  <c r="H104" i="4"/>
  <c r="I104" i="4" s="1"/>
  <c r="E104" i="4"/>
  <c r="H103" i="4"/>
  <c r="I103" i="4" s="1"/>
  <c r="E103" i="4"/>
  <c r="H102" i="4"/>
  <c r="I102" i="4" s="1"/>
  <c r="E102" i="4"/>
  <c r="H101" i="4"/>
  <c r="I101" i="4" s="1"/>
  <c r="E101" i="4"/>
  <c r="E99" i="4"/>
  <c r="E98" i="4"/>
  <c r="E97" i="4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E96" i="4"/>
  <c r="H95" i="4"/>
  <c r="I95" i="4" s="1"/>
  <c r="E95" i="4"/>
  <c r="H94" i="4"/>
  <c r="I94" i="4" s="1"/>
  <c r="E94" i="4"/>
  <c r="H93" i="4"/>
  <c r="I93" i="4" s="1"/>
  <c r="E93" i="4"/>
  <c r="H92" i="4"/>
  <c r="I92" i="4" s="1"/>
  <c r="E92" i="4"/>
  <c r="H91" i="4"/>
  <c r="I91" i="4" s="1"/>
  <c r="E91" i="4"/>
  <c r="H90" i="4"/>
  <c r="I90" i="4" s="1"/>
  <c r="E90" i="4"/>
  <c r="H89" i="4"/>
  <c r="I89" i="4" s="1"/>
  <c r="E89" i="4"/>
  <c r="H88" i="4"/>
  <c r="I88" i="4" s="1"/>
  <c r="E88" i="4"/>
  <c r="H87" i="4"/>
  <c r="I87" i="4" s="1"/>
  <c r="E87" i="4"/>
  <c r="H86" i="4"/>
  <c r="I86" i="4" s="1"/>
  <c r="E86" i="4"/>
  <c r="H85" i="4"/>
  <c r="I85" i="4" s="1"/>
  <c r="E85" i="4"/>
  <c r="E83" i="4"/>
  <c r="A65" i="4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E82" i="4"/>
  <c r="E81" i="4"/>
  <c r="E80" i="4"/>
  <c r="E79" i="4"/>
  <c r="E78" i="4"/>
  <c r="H77" i="4"/>
  <c r="I77" i="4" s="1"/>
  <c r="E77" i="4"/>
  <c r="H76" i="4"/>
  <c r="I76" i="4" s="1"/>
  <c r="E76" i="4"/>
  <c r="H75" i="4"/>
  <c r="I75" i="4" s="1"/>
  <c r="E75" i="4"/>
  <c r="H74" i="4"/>
  <c r="I74" i="4" s="1"/>
  <c r="E74" i="4"/>
  <c r="H73" i="4"/>
  <c r="I73" i="4" s="1"/>
  <c r="E73" i="4"/>
  <c r="H72" i="4"/>
  <c r="I72" i="4" s="1"/>
  <c r="E72" i="4"/>
  <c r="H71" i="4"/>
  <c r="I71" i="4" s="1"/>
  <c r="E71" i="4"/>
  <c r="H70" i="4"/>
  <c r="I70" i="4" s="1"/>
  <c r="E70" i="4"/>
  <c r="H69" i="4"/>
  <c r="I69" i="4" s="1"/>
  <c r="E69" i="4"/>
  <c r="H68" i="4"/>
  <c r="I68" i="4" s="1"/>
  <c r="E68" i="4"/>
  <c r="H67" i="4"/>
  <c r="I67" i="4" s="1"/>
  <c r="E67" i="4"/>
  <c r="H66" i="4"/>
  <c r="I66" i="4" s="1"/>
  <c r="E66" i="4"/>
  <c r="H65" i="4"/>
  <c r="I65" i="4" s="1"/>
  <c r="E65" i="4"/>
  <c r="H64" i="4"/>
  <c r="I64" i="4" s="1"/>
  <c r="E64" i="4"/>
  <c r="H62" i="4"/>
  <c r="I62" i="4" s="1"/>
  <c r="E62" i="4"/>
  <c r="A60" i="4"/>
  <c r="A61" i="4" s="1"/>
  <c r="A62" i="4" s="1"/>
  <c r="H61" i="4"/>
  <c r="I61" i="4" s="1"/>
  <c r="E61" i="4"/>
  <c r="H60" i="4"/>
  <c r="I60" i="4" s="1"/>
  <c r="E60" i="4"/>
  <c r="H59" i="4"/>
  <c r="I59" i="4" s="1"/>
  <c r="E59" i="4"/>
  <c r="H57" i="4"/>
  <c r="I57" i="4" s="1"/>
  <c r="E57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H56" i="4"/>
  <c r="I56" i="4" s="1"/>
  <c r="E56" i="4"/>
  <c r="H55" i="4"/>
  <c r="I55" i="4" s="1"/>
  <c r="E55" i="4"/>
  <c r="H54" i="4"/>
  <c r="I54" i="4" s="1"/>
  <c r="E54" i="4"/>
  <c r="H53" i="4"/>
  <c r="I53" i="4" s="1"/>
  <c r="E53" i="4"/>
  <c r="H52" i="4"/>
  <c r="I52" i="4" s="1"/>
  <c r="E52" i="4"/>
  <c r="H51" i="4"/>
  <c r="I51" i="4" s="1"/>
  <c r="E51" i="4"/>
  <c r="H50" i="4"/>
  <c r="I50" i="4" s="1"/>
  <c r="E50" i="4"/>
  <c r="H49" i="4"/>
  <c r="I49" i="4" s="1"/>
  <c r="E49" i="4"/>
  <c r="H48" i="4"/>
  <c r="I48" i="4" s="1"/>
  <c r="E48" i="4"/>
  <c r="H47" i="4"/>
  <c r="I47" i="4" s="1"/>
  <c r="E47" i="4"/>
  <c r="H46" i="4"/>
  <c r="I46" i="4" s="1"/>
  <c r="E46" i="4"/>
  <c r="H45" i="4"/>
  <c r="I45" i="4" s="1"/>
  <c r="E45" i="4"/>
  <c r="H44" i="4"/>
  <c r="I44" i="4" s="1"/>
  <c r="E44" i="4"/>
  <c r="H43" i="4"/>
  <c r="I43" i="4" s="1"/>
  <c r="E43" i="4"/>
  <c r="H42" i="4"/>
  <c r="I42" i="4" s="1"/>
  <c r="E42" i="4"/>
  <c r="H41" i="4"/>
  <c r="I41" i="4" s="1"/>
  <c r="E41" i="4"/>
  <c r="H40" i="4"/>
  <c r="I40" i="4" s="1"/>
  <c r="E40" i="4"/>
  <c r="H39" i="4"/>
  <c r="I39" i="4" s="1"/>
  <c r="E39" i="4"/>
  <c r="H38" i="4"/>
  <c r="I38" i="4" s="1"/>
  <c r="E38" i="4"/>
  <c r="H37" i="4"/>
  <c r="I37" i="4" s="1"/>
  <c r="E37" i="4"/>
  <c r="H36" i="4"/>
  <c r="I36" i="4" s="1"/>
  <c r="E36" i="4"/>
  <c r="H35" i="4"/>
  <c r="I35" i="4" s="1"/>
  <c r="E35" i="4"/>
  <c r="H34" i="4"/>
  <c r="I34" i="4" s="1"/>
  <c r="E34" i="4"/>
  <c r="H33" i="4"/>
  <c r="I33" i="4" s="1"/>
  <c r="E33" i="4"/>
  <c r="H32" i="4"/>
  <c r="I32" i="4" s="1"/>
  <c r="E32" i="4"/>
  <c r="H31" i="4"/>
  <c r="I31" i="4" s="1"/>
  <c r="E31" i="4"/>
  <c r="H30" i="4"/>
  <c r="I30" i="4" s="1"/>
  <c r="E30" i="4"/>
  <c r="H29" i="4"/>
  <c r="I29" i="4" s="1"/>
  <c r="E29" i="4"/>
  <c r="H28" i="4"/>
  <c r="I28" i="4" s="1"/>
  <c r="E28" i="4"/>
  <c r="H27" i="4"/>
  <c r="I27" i="4" s="1"/>
  <c r="E27" i="4"/>
  <c r="H26" i="4"/>
  <c r="I26" i="4" s="1"/>
  <c r="E26" i="4"/>
  <c r="H25" i="4"/>
  <c r="I25" i="4" s="1"/>
  <c r="E25" i="4"/>
  <c r="H24" i="4"/>
  <c r="I24" i="4" s="1"/>
  <c r="E24" i="4"/>
  <c r="H23" i="4"/>
  <c r="I23" i="4" s="1"/>
  <c r="E23" i="4"/>
  <c r="H22" i="4"/>
  <c r="I22" i="4" s="1"/>
  <c r="E22" i="4"/>
  <c r="H21" i="4"/>
  <c r="I21" i="4" s="1"/>
  <c r="E21" i="4"/>
  <c r="H19" i="4"/>
  <c r="I19" i="4" s="1"/>
  <c r="E19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H18" i="4"/>
  <c r="I18" i="4" s="1"/>
  <c r="E18" i="4"/>
  <c r="H17" i="4"/>
  <c r="I17" i="4" s="1"/>
  <c r="E17" i="4"/>
  <c r="H16" i="4"/>
  <c r="I16" i="4" s="1"/>
  <c r="E16" i="4"/>
  <c r="H15" i="4"/>
  <c r="I15" i="4" s="1"/>
  <c r="E15" i="4"/>
  <c r="H14" i="4"/>
  <c r="I14" i="4" s="1"/>
  <c r="E14" i="4"/>
  <c r="H13" i="4"/>
  <c r="I13" i="4" s="1"/>
  <c r="E13" i="4"/>
  <c r="H12" i="4"/>
  <c r="I12" i="4" s="1"/>
  <c r="E12" i="4"/>
  <c r="H11" i="4"/>
  <c r="I11" i="4" s="1"/>
  <c r="E11" i="4"/>
  <c r="H10" i="4"/>
  <c r="I10" i="4" s="1"/>
  <c r="E10" i="4"/>
  <c r="H9" i="4"/>
  <c r="I9" i="4" s="1"/>
  <c r="E9" i="4"/>
  <c r="H8" i="4"/>
  <c r="I8" i="4" s="1"/>
  <c r="E8" i="4"/>
  <c r="H7" i="4"/>
  <c r="I7" i="4" s="1"/>
  <c r="E7" i="4"/>
  <c r="A492" i="4" l="1"/>
  <c r="A493" i="4" s="1"/>
  <c r="A494" i="4" s="1"/>
  <c r="A495" i="4" s="1"/>
  <c r="A404" i="4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285" i="4"/>
  <c r="A286" i="4" s="1"/>
  <c r="A287" i="4" s="1"/>
  <c r="A288" i="4" s="1"/>
  <c r="A289" i="4" s="1"/>
  <c r="A290" i="4" s="1"/>
  <c r="A291" i="4" s="1"/>
  <c r="A292" i="4" s="1"/>
  <c r="A293" i="4" s="1"/>
</calcChain>
</file>

<file path=xl/sharedStrings.xml><?xml version="1.0" encoding="utf-8"?>
<sst xmlns="http://schemas.openxmlformats.org/spreadsheetml/2006/main" count="1248" uniqueCount="526">
  <si>
    <t>Produkt</t>
  </si>
  <si>
    <t>MJ</t>
  </si>
  <si>
    <t>Cena v EUR/MJ bez DPH</t>
  </si>
  <si>
    <t>Cena v EUR/MJ           s 20% DPH</t>
  </si>
  <si>
    <t>Balenie</t>
  </si>
  <si>
    <t>Cena v EUR/bal.         bez DPH</t>
  </si>
  <si>
    <t>Cena v EUR/bal.                  s 20% DPH</t>
  </si>
  <si>
    <r>
      <t xml:space="preserve">COLOR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FASÁDNE FARBY</t>
    </r>
  </si>
  <si>
    <t xml:space="preserve">NanoporColor 14 l      </t>
  </si>
  <si>
    <t xml:space="preserve">l    </t>
  </si>
  <si>
    <t>l</t>
  </si>
  <si>
    <t xml:space="preserve">NanoporColor 5 l       </t>
  </si>
  <si>
    <t>StarColor 14 l</t>
  </si>
  <si>
    <t>StarColor 5 l</t>
  </si>
  <si>
    <t>PuraColor 14 l</t>
  </si>
  <si>
    <t>PuraColor 5 l</t>
  </si>
  <si>
    <t xml:space="preserve">SilikonColor 14 l      </t>
  </si>
  <si>
    <t xml:space="preserve">SilikonColor  5 l        </t>
  </si>
  <si>
    <t>Sanova Color 14 l</t>
  </si>
  <si>
    <t xml:space="preserve">SilikatColor 14 l      </t>
  </si>
  <si>
    <t xml:space="preserve">SilikatColor 5 l        </t>
  </si>
  <si>
    <t xml:space="preserve">GranoporColor 14 l         </t>
  </si>
  <si>
    <t xml:space="preserve">GranoporColor 5 l    </t>
  </si>
  <si>
    <r>
      <t xml:space="preserve">TOP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PREFARBENÉ OMIETKY</t>
    </r>
  </si>
  <si>
    <t>NanoporTop 1,5 mm škrab. 25 kg</t>
  </si>
  <si>
    <t xml:space="preserve">t    </t>
  </si>
  <si>
    <t>kg</t>
  </si>
  <si>
    <t>NanoporTop 2 mm škrab. 25 kg</t>
  </si>
  <si>
    <t>NanoporTop 3 mm škrab. 25 kg</t>
  </si>
  <si>
    <t>NanoporTop Fine 25 kg</t>
  </si>
  <si>
    <t>StarTop 25 kg, 1,5K</t>
  </si>
  <si>
    <t>StarTop 25 kg, 2K</t>
  </si>
  <si>
    <t>StarTop 25 kg, 3K</t>
  </si>
  <si>
    <t>StarTop 25 kg, 2R</t>
  </si>
  <si>
    <t>StarTop 25 kg, 3R</t>
  </si>
  <si>
    <t>StarTop Fine 25 kg</t>
  </si>
  <si>
    <t>PuraTop 1,5 mm škrab. 25 kg</t>
  </si>
  <si>
    <t>PuraTop 2 mm škrab. 25 kg</t>
  </si>
  <si>
    <t>PuraTop 3 mm škrab. 25 kg</t>
  </si>
  <si>
    <t>PuraTop 2 mm ryhov. 25 kg</t>
  </si>
  <si>
    <t>PuraTop 3 mm ryhov. 25 kg</t>
  </si>
  <si>
    <t>PuraTop Fine 25 kg</t>
  </si>
  <si>
    <t>SilikonTop 1,5 mm škrab. 25 kg</t>
  </si>
  <si>
    <t>SilikonTop 2 mm ryhov. 25 kg</t>
  </si>
  <si>
    <t>SilikonTop 2 mm škrab. 25 kg</t>
  </si>
  <si>
    <t>SilikonTop 3 mm ryhov. 25 kg</t>
  </si>
  <si>
    <t>SilikonTop 3 mm škrab. 25 kg</t>
  </si>
  <si>
    <t>openTop 1,5 mm škrab. 25 kg</t>
  </si>
  <si>
    <t>openTop 2 mm ryhov. 25 kg</t>
  </si>
  <si>
    <t>openTop 2 mm škrab. 25 kg</t>
  </si>
  <si>
    <t>openTop 3 mm škrab. 25 kg</t>
  </si>
  <si>
    <t>SilikatTop 1,5 mm škrab. 25 kg</t>
  </si>
  <si>
    <t>SilikatTop 2 mm ryhov. 25 kg</t>
  </si>
  <si>
    <t>SilikatTop 2 mm škrab. 25 kg</t>
  </si>
  <si>
    <t>SilikatTop 3 mm ryhov. 25 kg</t>
  </si>
  <si>
    <t>SilikatTop 3 mm škrab. 25 kg</t>
  </si>
  <si>
    <t>GranoporTop 1,5 mm škrab. 25kg</t>
  </si>
  <si>
    <t>GranoporTop 2 mm ryhov. 25 kg</t>
  </si>
  <si>
    <t>GranoporTop 2 mm škrab. 25 kg</t>
  </si>
  <si>
    <t>GranoporTop 3 mm ryhov. 25 kg</t>
  </si>
  <si>
    <t>GranoporTop 3 mm škrab. 25 kg</t>
  </si>
  <si>
    <t xml:space="preserve">MosaikTop 25 kg - Natural line     </t>
  </si>
  <si>
    <t>MosaikTop 25 kg - Essential line</t>
  </si>
  <si>
    <t>MINERÁLNE UŠĽACHTILÉ OMIETKY</t>
  </si>
  <si>
    <t xml:space="preserve">Ušľachtilá omietka 2 mm, biela           </t>
  </si>
  <si>
    <t xml:space="preserve">Ušľachtilá omietka 4 mm, biela           </t>
  </si>
  <si>
    <t>FascinaTop 1 mm</t>
  </si>
  <si>
    <t>FascinaTop 2 mm</t>
  </si>
  <si>
    <r>
      <t xml:space="preserve">DESIGN LIFE 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KREATÍVNE POVRCHOVÉ ÚPRAVY</t>
    </r>
  </si>
  <si>
    <t>CreativTop Max 25 kg</t>
  </si>
  <si>
    <t>CreativTop Trend 25 kg</t>
  </si>
  <si>
    <t>CreativTop Vario 25 kg</t>
  </si>
  <si>
    <t>CreativTop Fine 25 kg</t>
  </si>
  <si>
    <t>CreativTop Pearl 25 kg</t>
  </si>
  <si>
    <t>CreativTop Silk 25 kg</t>
  </si>
  <si>
    <t xml:space="preserve">Lasur 14 l          </t>
  </si>
  <si>
    <t xml:space="preserve">Lasur 5 l          </t>
  </si>
  <si>
    <t xml:space="preserve">Finish 14 l         </t>
  </si>
  <si>
    <t xml:space="preserve">Finish 5 l          </t>
  </si>
  <si>
    <t xml:space="preserve">Metallic 14 l       </t>
  </si>
  <si>
    <t xml:space="preserve">Metallic 5 l         </t>
  </si>
  <si>
    <t xml:space="preserve">Glitter 14 l      </t>
  </si>
  <si>
    <t xml:space="preserve">Glitter 5 l        </t>
  </si>
  <si>
    <t>CreativTop šablóna - tehličky, typ PLOCHA</t>
  </si>
  <si>
    <t>ks</t>
  </si>
  <si>
    <t>CreativTop šablóna - tehličky, typ NÁROŽIE ĽAVÉ</t>
  </si>
  <si>
    <t>CreativTop šablóna - tehličky, typ NÁROŽIE PRAVÉ</t>
  </si>
  <si>
    <t>CreativTop šablóna - drevo, veľká 190 x 20 cm</t>
  </si>
  <si>
    <t>CreativTop šablóna - drevo, stredná 120 x 14 cm</t>
  </si>
  <si>
    <t xml:space="preserve">CreativTop šablóna - drevo, malá 90 x 10 cm </t>
  </si>
  <si>
    <t>ZÁKLADNÉ NÁTERY A PRÍSLUŠENSTVO PRE POVRCHOVÉ ÚPRAVY</t>
  </si>
  <si>
    <r>
      <t>Premium</t>
    </r>
    <r>
      <rPr>
        <b/>
        <sz val="10"/>
        <rFont val="Calibri"/>
        <family val="2"/>
        <charset val="238"/>
      </rPr>
      <t xml:space="preserve">Primer 20 kg       </t>
    </r>
  </si>
  <si>
    <r>
      <t>Premium</t>
    </r>
    <r>
      <rPr>
        <b/>
        <sz val="10"/>
        <rFont val="Calibri"/>
        <family val="2"/>
        <charset val="238"/>
      </rPr>
      <t xml:space="preserve">Primer 5 kg       </t>
    </r>
  </si>
  <si>
    <t xml:space="preserve">UniPrimer 25 kg       </t>
  </si>
  <si>
    <t xml:space="preserve">UniPrimer 5 kg        </t>
  </si>
  <si>
    <t>FillPrimer 25 kg</t>
  </si>
  <si>
    <t>Sanova Primer 10 l</t>
  </si>
  <si>
    <t>Uzatvárací základ 14 l</t>
  </si>
  <si>
    <r>
      <t xml:space="preserve">MultiPrimer I </t>
    </r>
    <r>
      <rPr>
        <sz val="10"/>
        <rFont val="Calibri"/>
        <family val="2"/>
        <charset val="238"/>
      </rPr>
      <t xml:space="preserve">Hĺbkový základ </t>
    </r>
    <r>
      <rPr>
        <b/>
        <sz val="10"/>
        <rFont val="Calibri"/>
        <family val="2"/>
        <charset val="238"/>
      </rPr>
      <t>10 l</t>
    </r>
  </si>
  <si>
    <r>
      <t xml:space="preserve">FungoFluid I </t>
    </r>
    <r>
      <rPr>
        <sz val="10"/>
        <rFont val="Calibri"/>
        <family val="2"/>
        <charset val="238"/>
      </rPr>
      <t>Protiplesňový náter</t>
    </r>
    <r>
      <rPr>
        <b/>
        <sz val="10"/>
        <rFont val="Calibri"/>
        <family val="2"/>
        <charset val="238"/>
      </rPr>
      <t xml:space="preserve"> 10 l  </t>
    </r>
  </si>
  <si>
    <t xml:space="preserve">AntiSulfat 5 kg                    </t>
  </si>
  <si>
    <t>ReClean 5 l</t>
  </si>
  <si>
    <t>SpeedTop Star</t>
  </si>
  <si>
    <t>400 ml</t>
  </si>
  <si>
    <t xml:space="preserve">SpeedTop </t>
  </si>
  <si>
    <t>250 ml</t>
  </si>
  <si>
    <t>!</t>
  </si>
  <si>
    <r>
      <rPr>
        <b/>
        <sz val="9"/>
        <rFont val="Calibri"/>
        <family val="2"/>
      </rPr>
      <t xml:space="preserve">ANTIPILZ </t>
    </r>
    <r>
      <rPr>
        <sz val="9"/>
        <rFont val="Calibri"/>
        <family val="2"/>
      </rPr>
      <t>- prísada na vyžiadanie proti pôsobeniu rias a húb do pastéznych omietok, príplatok za 1 t omietky</t>
    </r>
  </si>
  <si>
    <r>
      <rPr>
        <b/>
        <sz val="9"/>
        <rFont val="Calibri"/>
        <family val="2"/>
      </rPr>
      <t xml:space="preserve">ANTIPILZ </t>
    </r>
    <r>
      <rPr>
        <sz val="9"/>
        <rFont val="Calibri"/>
        <family val="2"/>
      </rPr>
      <t>- prísada na vyžiadanie proti pôsobeniu rias a húb do fasádnych farieb, príplatok za 1 l  farby</t>
    </r>
  </si>
  <si>
    <r>
      <t xml:space="preserve">CONTACT / FIX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LEPIACE STIERKY A HMOTY PRE KZS</t>
    </r>
  </si>
  <si>
    <t>openContact</t>
  </si>
  <si>
    <t>StarContact White</t>
  </si>
  <si>
    <t>StarContact</t>
  </si>
  <si>
    <t xml:space="preserve">ProContact                    </t>
  </si>
  <si>
    <t xml:space="preserve">ProContact VL                 </t>
  </si>
  <si>
    <t>PoroContact W</t>
  </si>
  <si>
    <t xml:space="preserve">PowerFlex </t>
  </si>
  <si>
    <t xml:space="preserve">FlexProtect </t>
  </si>
  <si>
    <t xml:space="preserve">PaneloFix        </t>
  </si>
  <si>
    <t xml:space="preserve">SupraFix </t>
  </si>
  <si>
    <r>
      <t>DispoFix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 I Disperzné lepidlo</t>
    </r>
  </si>
  <si>
    <r>
      <t xml:space="preserve">CERAMIC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 xml:space="preserve"> ŠKÁROVANIE PRE OBKLADY NA ETICS </t>
    </r>
  </si>
  <si>
    <r>
      <rPr>
        <b/>
        <sz val="10"/>
        <rFont val="Calibri"/>
        <family val="2"/>
        <charset val="238"/>
        <scheme val="minor"/>
      </rPr>
      <t>Ceramic S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- </t>
    </r>
    <r>
      <rPr>
        <sz val="8"/>
        <rFont val="Calibri"/>
        <family val="2"/>
        <charset val="238"/>
        <scheme val="minor"/>
      </rPr>
      <t>odtieň Cement Grey, Dark Grey, Extra White, Beige White, Silver Grey, Grey White, Sand</t>
    </r>
  </si>
  <si>
    <r>
      <rPr>
        <b/>
        <sz val="10"/>
        <rFont val="Calibri"/>
        <family val="2"/>
        <charset val="238"/>
        <scheme val="minor"/>
      </rPr>
      <t>Ceramic S</t>
    </r>
    <r>
      <rPr>
        <sz val="11"/>
        <rFont val="Calibri"/>
        <family val="2"/>
        <charset val="238"/>
        <scheme val="minor"/>
      </rPr>
      <t xml:space="preserve"> - </t>
    </r>
    <r>
      <rPr>
        <sz val="8"/>
        <rFont val="Calibri"/>
        <family val="2"/>
        <charset val="238"/>
        <scheme val="minor"/>
      </rPr>
      <t>odtieň Anthracit, Black</t>
    </r>
  </si>
  <si>
    <r>
      <rPr>
        <b/>
        <sz val="10"/>
        <rFont val="Calibri"/>
        <family val="2"/>
        <charset val="238"/>
        <scheme val="minor"/>
      </rPr>
      <t>Ceramic F</t>
    </r>
    <r>
      <rPr>
        <sz val="11"/>
        <rFont val="Calibri"/>
        <family val="2"/>
        <charset val="238"/>
        <scheme val="minor"/>
      </rPr>
      <t xml:space="preserve"> - </t>
    </r>
    <r>
      <rPr>
        <sz val="8"/>
        <rFont val="Calibri"/>
        <family val="2"/>
        <charset val="238"/>
        <scheme val="minor"/>
      </rPr>
      <t>odtieň Cement Grey, Dark Grey, Extra White, Beige White, Silver Grey, Grey White, Sand</t>
    </r>
  </si>
  <si>
    <r>
      <rPr>
        <b/>
        <sz val="10"/>
        <rFont val="Calibri"/>
        <family val="2"/>
        <charset val="238"/>
        <scheme val="minor"/>
      </rPr>
      <t>Ceramic F</t>
    </r>
    <r>
      <rPr>
        <sz val="11"/>
        <rFont val="Calibri"/>
        <family val="2"/>
        <charset val="238"/>
        <scheme val="minor"/>
      </rPr>
      <t xml:space="preserve"> - </t>
    </r>
    <r>
      <rPr>
        <sz val="8"/>
        <rFont val="Calibri"/>
        <family val="2"/>
        <charset val="238"/>
        <scheme val="minor"/>
      </rPr>
      <t>odtieň Anthracit, Black</t>
    </r>
  </si>
  <si>
    <r>
      <t xml:space="preserve">THERM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FASÁDNE IZOLAČNÉ DOSKY</t>
    </r>
  </si>
  <si>
    <t>open reflect</t>
  </si>
  <si>
    <t>m3</t>
  </si>
  <si>
    <t>openPlus</t>
  </si>
  <si>
    <t>openTherm</t>
  </si>
  <si>
    <t>Ceny všetkých izolačných dosiek sú v priebehu roka pravidelne aktualizované a všetci zmluvní partneri sú vopred písomne informovaní (e-mailom, listom).</t>
  </si>
  <si>
    <t>StarTherm reflect</t>
  </si>
  <si>
    <t>StarTherm</t>
  </si>
  <si>
    <t xml:space="preserve">Fasádne izolačné dosky EPS-F  </t>
  </si>
  <si>
    <t>StarTherm Resolution</t>
  </si>
  <si>
    <t>Minerálne fasádne izolačné dosky</t>
  </si>
  <si>
    <t>Minerálne fasádne izolačné dosky L</t>
  </si>
  <si>
    <t>Fasádne izolačné dosky XPS-P</t>
  </si>
  <si>
    <t>Izolačné dosky EPS PERIMETER</t>
  </si>
  <si>
    <t>Izolačné dosky Uni</t>
  </si>
  <si>
    <t>Podlahový polystyrén PSE 100 S</t>
  </si>
  <si>
    <r>
      <t xml:space="preserve">TEX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SKLOTEXTILNÉ MRIEŽKY</t>
    </r>
  </si>
  <si>
    <t>openTex 50 bm, šírka 1,1 m</t>
  </si>
  <si>
    <t>m2</t>
  </si>
  <si>
    <t>StarTex 50 bm, šírka 1,1 m,  paleta</t>
  </si>
  <si>
    <t xml:space="preserve">StarTex 10bm         </t>
  </si>
  <si>
    <t>CeramicTex</t>
  </si>
  <si>
    <t xml:space="preserve">StrongTex             </t>
  </si>
  <si>
    <t>KOTVIACE PRVKY</t>
  </si>
  <si>
    <t>StarTrack X1, 400 ks / bal.</t>
  </si>
  <si>
    <t>100ks</t>
  </si>
  <si>
    <t>StarTrack orange 300 ks / bal.</t>
  </si>
  <si>
    <t>StarTrack red 300 ks / bal.</t>
  </si>
  <si>
    <t>StarTrack blue 300 ks / bal.</t>
  </si>
  <si>
    <t>StarTrack Duplex 200 ks / bal.</t>
  </si>
  <si>
    <t xml:space="preserve">Kotva S 115 mm </t>
  </si>
  <si>
    <t>Kotva S 135 mm</t>
  </si>
  <si>
    <t>Kotva S 155 mm</t>
  </si>
  <si>
    <t>Kotva S 175 mm</t>
  </si>
  <si>
    <t>Kotva S 195 mm</t>
  </si>
  <si>
    <t>Kotva S 215 mm</t>
  </si>
  <si>
    <t>Kotva S 235 mm</t>
  </si>
  <si>
    <t>Kotva S 255 mm</t>
  </si>
  <si>
    <t>Kotva S 275 mm</t>
  </si>
  <si>
    <t>Kotva S 295 mm</t>
  </si>
  <si>
    <t>Kotva N 95 mm</t>
  </si>
  <si>
    <t>Kotva N 115 mm</t>
  </si>
  <si>
    <t>Kotva N 135 mm</t>
  </si>
  <si>
    <t>Kotva N 155 mm</t>
  </si>
  <si>
    <t>Kotva N 175 mm</t>
  </si>
  <si>
    <t>Kotva N 195 mm</t>
  </si>
  <si>
    <t>Kotva N 215 mm</t>
  </si>
  <si>
    <t>Kotva N 235 mm</t>
  </si>
  <si>
    <t>Kotva N 255 mm</t>
  </si>
  <si>
    <t>Kotva N 275 mm</t>
  </si>
  <si>
    <t>Kotva N 295 mm</t>
  </si>
  <si>
    <t>Kotva XI-FV 60 mm</t>
  </si>
  <si>
    <t>Kotva XI-FV 80 mm</t>
  </si>
  <si>
    <t>Kotva XI-FV 100 mm</t>
  </si>
  <si>
    <t>Kotva XI-FV 120 mm</t>
  </si>
  <si>
    <t>Kotva XI-FV 140 mm</t>
  </si>
  <si>
    <t>Kotva XI-FV 160 mm</t>
  </si>
  <si>
    <t>Kotva XI-FV 180 mm</t>
  </si>
  <si>
    <t>Kotva XI-FV 200 mm</t>
  </si>
  <si>
    <t xml:space="preserve">Kotva STR U 2G 115 mm            </t>
  </si>
  <si>
    <t xml:space="preserve">Kotva STR U 2G  135 mm            </t>
  </si>
  <si>
    <t xml:space="preserve">Kotva STR U 2G 155 mm            </t>
  </si>
  <si>
    <t xml:space="preserve">Kotva STR U 2G 175 mm            </t>
  </si>
  <si>
    <t xml:space="preserve">Kotva STR U 2G 195 mm            </t>
  </si>
  <si>
    <t xml:space="preserve">Kotva STR U 2G 215 mm            </t>
  </si>
  <si>
    <t xml:space="preserve">Kotva STR U 2G 235 mm            </t>
  </si>
  <si>
    <t xml:space="preserve">Kotva STR U 2G 255 mm            </t>
  </si>
  <si>
    <t>Kotva STR U 2G 275 mm</t>
  </si>
  <si>
    <t>Kotva STR U 2G 295 mm</t>
  </si>
  <si>
    <t xml:space="preserve">Uzatvárací disk STR U EPS biely    </t>
  </si>
  <si>
    <t xml:space="preserve">Uzatvárací disk STR U EPS  šedý  </t>
  </si>
  <si>
    <t xml:space="preserve">Uzatvárací disk STR U Minerál </t>
  </si>
  <si>
    <t xml:space="preserve">Zátka STR U            </t>
  </si>
  <si>
    <t xml:space="preserve">Zátka S </t>
  </si>
  <si>
    <t xml:space="preserve">STR tool  2G - montážny frézovací nadstavec   </t>
  </si>
  <si>
    <t xml:space="preserve">sada </t>
  </si>
  <si>
    <t>S tool</t>
  </si>
  <si>
    <t>Nastavovacia tyč pre Kotvu S</t>
  </si>
  <si>
    <t>Kotva PTH-S 95 mm</t>
  </si>
  <si>
    <t xml:space="preserve">Kotva PTH-S 115mm           </t>
  </si>
  <si>
    <t xml:space="preserve">Kotva PTH-S 135mm           </t>
  </si>
  <si>
    <t xml:space="preserve">Kotva PTH-S 155mm           </t>
  </si>
  <si>
    <t xml:space="preserve">Kotva PTH-S 175mm           </t>
  </si>
  <si>
    <t xml:space="preserve">Kotva PTH-S 195mm           </t>
  </si>
  <si>
    <t xml:space="preserve">Kotva PTH-S 215mm           </t>
  </si>
  <si>
    <t xml:space="preserve">Kotva PTH-S 235mm           </t>
  </si>
  <si>
    <t xml:space="preserve">Kotva PTH-S 255mm           </t>
  </si>
  <si>
    <t xml:space="preserve">Kotva PTH-S 275mm           </t>
  </si>
  <si>
    <t xml:space="preserve">Kotva PTH-S 295mm           </t>
  </si>
  <si>
    <t>Izolačná zátka IZ EPS</t>
  </si>
  <si>
    <t>Izolačná zátka IZ EPS šedý</t>
  </si>
  <si>
    <t>Izolačná zátka IZ Minerál</t>
  </si>
  <si>
    <t>ZPR tool</t>
  </si>
  <si>
    <t>ZPR SDS tool</t>
  </si>
  <si>
    <t>Kotva HTR-M 100 mm</t>
  </si>
  <si>
    <t>Kotva HTR-M 120 mm</t>
  </si>
  <si>
    <t>Kotva HTR-M 140 mm</t>
  </si>
  <si>
    <t>Kotva HTR-M 160 mm</t>
  </si>
  <si>
    <t>Kotva HTR-M 180 mm</t>
  </si>
  <si>
    <t>Kotva HTR-M 200 mm</t>
  </si>
  <si>
    <t>Kotva HTR-M 220 mm</t>
  </si>
  <si>
    <t>Kotva HTR-M 240 mm</t>
  </si>
  <si>
    <t>Kotva HTR-M 260 mm</t>
  </si>
  <si>
    <t>Kotva HTR-M 280 mm</t>
  </si>
  <si>
    <t>Kotva HTR-M 300 mm</t>
  </si>
  <si>
    <t>HTR tool</t>
  </si>
  <si>
    <t>Kotva PTH-KZ 75 mm</t>
  </si>
  <si>
    <t>Kotva PTH-KZ 95 mm</t>
  </si>
  <si>
    <t xml:space="preserve">Kotva PTH-KZ 115 mm            </t>
  </si>
  <si>
    <t>Kotva PTH-KZ 135 mm</t>
  </si>
  <si>
    <t>Kotva PTH-KZ 155 mm</t>
  </si>
  <si>
    <t>Kotva PTH-KZ 175 mm</t>
  </si>
  <si>
    <t>Kotva PTH-KZ 195 mm</t>
  </si>
  <si>
    <t>Kotva PTH-KZ 215 mm</t>
  </si>
  <si>
    <t>Kotva PTH-KZ 235 mm</t>
  </si>
  <si>
    <t>Kotva PTH-KZ 255 mm</t>
  </si>
  <si>
    <t>Kotva PTH-KZ 275 mm</t>
  </si>
  <si>
    <t>Kotva PTH-KZ 295 mm</t>
  </si>
  <si>
    <t>Kotva H1 eco 95 mm</t>
  </si>
  <si>
    <t>Kotva H1 eco 115 mm</t>
  </si>
  <si>
    <t>Kotva H1 eco 135 mm</t>
  </si>
  <si>
    <t>Kotva H1 eco 155 mm</t>
  </si>
  <si>
    <t>Kotva H1 eco 175 mm</t>
  </si>
  <si>
    <t>Kotva H1 eco 195 mm</t>
  </si>
  <si>
    <t>Kotva H1 eco 215 mm</t>
  </si>
  <si>
    <t>Kotva H1 eco 235 mm</t>
  </si>
  <si>
    <t>Kotva H1 eco 255 mm</t>
  </si>
  <si>
    <t>Kotva H1 eco 275 mm</t>
  </si>
  <si>
    <t>Kotva H1 eco 295 mm</t>
  </si>
  <si>
    <t>Kotva H4 eco 135 mm</t>
  </si>
  <si>
    <t>Kotva H4 eco 155 mm</t>
  </si>
  <si>
    <t>Kotva H4 eco 175 mm</t>
  </si>
  <si>
    <t>Kotva H4 eco 195 mm</t>
  </si>
  <si>
    <t>Kotva H4 eco 215 mm</t>
  </si>
  <si>
    <t>Kotva H4 eco 235 mm</t>
  </si>
  <si>
    <t>Kotva H4 eco 255 mm</t>
  </si>
  <si>
    <t>Kotva H4 eco 275 mm</t>
  </si>
  <si>
    <t>Kotva H4 eco 295 mm</t>
  </si>
  <si>
    <t>Kotva H3 75 mm</t>
  </si>
  <si>
    <t>Kotva H3 95 mm</t>
  </si>
  <si>
    <t>Kotva H3 115 mm</t>
  </si>
  <si>
    <t>Kotva H3 135 mm</t>
  </si>
  <si>
    <t>Kotva H3 155 mm</t>
  </si>
  <si>
    <t>Kotva H3 175 mm</t>
  </si>
  <si>
    <t>Kotva STR H 80 mm</t>
  </si>
  <si>
    <t>Kotva STR H 100 mm</t>
  </si>
  <si>
    <t>Kotva STR H 120 mm</t>
  </si>
  <si>
    <t>Kotva STR H 140 mm</t>
  </si>
  <si>
    <t>Kotva STR H 160 mm</t>
  </si>
  <si>
    <t>Kotva STR H 180 mm</t>
  </si>
  <si>
    <t>Kotva STR H 200 mm</t>
  </si>
  <si>
    <t>Kotva STR H 220 mm</t>
  </si>
  <si>
    <t>Kotva STR H 240 mm</t>
  </si>
  <si>
    <t>Špirálová kotva</t>
  </si>
  <si>
    <t>Prídavný tanier VT 90</t>
  </si>
  <si>
    <t>Prídavný tanier VT 2G</t>
  </si>
  <si>
    <t>Prídavný tanier IT PTH 90</t>
  </si>
  <si>
    <t>Prídavný tanier ZT 100</t>
  </si>
  <si>
    <t>PROFILY PRE ETICS</t>
  </si>
  <si>
    <t xml:space="preserve">Sokl. profil dl.250 cm/š.5cm </t>
  </si>
  <si>
    <t xml:space="preserve">m    </t>
  </si>
  <si>
    <t>m</t>
  </si>
  <si>
    <t xml:space="preserve">Sokl.profil dl.250 cm/š.6cm </t>
  </si>
  <si>
    <t xml:space="preserve">Sokl.profil dl.250 cm/š.7cm </t>
  </si>
  <si>
    <t xml:space="preserve">Sokl.profil dl.250 cm/š.8cm </t>
  </si>
  <si>
    <t xml:space="preserve">Sokl.profil dl.250 cm/š10cm </t>
  </si>
  <si>
    <t xml:space="preserve">Sokl.profil dl.250 cm/š12cm </t>
  </si>
  <si>
    <t xml:space="preserve">Sokl.profil dl.250 cm/š.14cm  </t>
  </si>
  <si>
    <t xml:space="preserve">Sokl. profil dl.250 cm/š.15cm </t>
  </si>
  <si>
    <t xml:space="preserve">Sokl.profil dl.250 cm/š.16cm  </t>
  </si>
  <si>
    <t xml:space="preserve">Sokl.profil therm š.8cm       </t>
  </si>
  <si>
    <t xml:space="preserve">Sokl.profil therm š.10cm      </t>
  </si>
  <si>
    <t xml:space="preserve">Sokl.profil therm š.12cm      </t>
  </si>
  <si>
    <t xml:space="preserve">Sokl.profil therm š.14cm      </t>
  </si>
  <si>
    <t xml:space="preserve">Sokl.profil therm š.16cm      </t>
  </si>
  <si>
    <t>Soklový profil Therm vkladací</t>
  </si>
  <si>
    <t xml:space="preserve">Nasadzovacia lišta na sokl.profil 2,5m </t>
  </si>
  <si>
    <t xml:space="preserve">Montáž.sada pre soklové profily    </t>
  </si>
  <si>
    <t>Spoj.kus na sokl.profily 100 cm</t>
  </si>
  <si>
    <t xml:space="preserve">ks   </t>
  </si>
  <si>
    <t>Spoj.kus na sokl.profily 30 mm</t>
  </si>
  <si>
    <t>Vyrov.podl. pod sokl.prof. 3mm</t>
  </si>
  <si>
    <t>Vyrov.podl. pod sokl.prof. 5mm</t>
  </si>
  <si>
    <t>Vyrov.podl. pod sokl.prof. 8mm</t>
  </si>
  <si>
    <t>Okenný a dverový dilatačný profil PurFix 2,5 m</t>
  </si>
  <si>
    <t>Okenný a dverový dilatačný profil Infinity 2,5 m</t>
  </si>
  <si>
    <t xml:space="preserve">Okenný a dverový dilatačný  profil Plus 2,5 m      </t>
  </si>
  <si>
    <t xml:space="preserve">Okenný a dverový dilatačný  profil Basic 2,5 m      </t>
  </si>
  <si>
    <t xml:space="preserve">Okenný a dverový dilatačný  profil 2,4 m      </t>
  </si>
  <si>
    <t xml:space="preserve">Roletový profil 2,5 m        </t>
  </si>
  <si>
    <t>Rohová výstuž diagonálna</t>
  </si>
  <si>
    <t xml:space="preserve">Dilatačný profil E            </t>
  </si>
  <si>
    <t xml:space="preserve">Dilatačný profil V            </t>
  </si>
  <si>
    <t>Rohový profil flexibilný 2,5 m</t>
  </si>
  <si>
    <t>Rohový profil z PVC 2,5 m</t>
  </si>
  <si>
    <t>Nadokenný profil s odkvapovým nosom</t>
  </si>
  <si>
    <t xml:space="preserve">Ukončovací profil 2,5m             </t>
  </si>
  <si>
    <t>Ukončovací profil pre odvetranie striech 2,0 m</t>
  </si>
  <si>
    <t xml:space="preserve">Ukončovací profil pri oplechovaní 2,5 m  </t>
  </si>
  <si>
    <t xml:space="preserve">Drážkový profil bežný kus, rôzne rozmery </t>
  </si>
  <si>
    <t>K dispozícii rôzne rozmery drážok a rôzne hrúbky profilov.                                                Varianty, ceny a dodacie lehoty na vyžiadanie.</t>
  </si>
  <si>
    <t>Drážkový profil  T- kus, rôzne rozmery</t>
  </si>
  <si>
    <t>Drážkový profil X- kus, rôzne rozmery</t>
  </si>
  <si>
    <t>Lepiaca hmota na šambrány</t>
  </si>
  <si>
    <t>Stierková hmota na šambrány TOP 1kg</t>
  </si>
  <si>
    <t>Stierková hmota na šambrány TOP 5 kg</t>
  </si>
  <si>
    <r>
      <t xml:space="preserve">MULTI </t>
    </r>
    <r>
      <rPr>
        <b/>
        <sz val="10"/>
        <color theme="0"/>
        <rFont val="Webdings"/>
        <family val="1"/>
        <charset val="2"/>
      </rPr>
      <t>4</t>
    </r>
    <r>
      <rPr>
        <b/>
        <sz val="10"/>
        <color theme="0"/>
        <rFont val="Calibri"/>
        <family val="2"/>
        <charset val="238"/>
        <scheme val="minor"/>
      </rPr>
      <t>STIERKY PRE OBNOVU FASÁDY</t>
    </r>
  </si>
  <si>
    <t>MultiWhite</t>
  </si>
  <si>
    <r>
      <t xml:space="preserve">Multi Renova </t>
    </r>
    <r>
      <rPr>
        <b/>
        <sz val="10"/>
        <color theme="0" tint="-0.499984740745262"/>
        <rFont val="Calibri"/>
        <family val="2"/>
        <charset val="238"/>
        <scheme val="minor"/>
      </rPr>
      <t>I Renovačný štuk</t>
    </r>
  </si>
  <si>
    <r>
      <t xml:space="preserve">SANOVA </t>
    </r>
    <r>
      <rPr>
        <b/>
        <sz val="10"/>
        <color theme="0"/>
        <rFont val="Webdings"/>
        <family val="1"/>
        <charset val="2"/>
      </rPr>
      <t>4</t>
    </r>
    <r>
      <rPr>
        <b/>
        <sz val="10"/>
        <color theme="0"/>
        <rFont val="Calibri"/>
        <family val="2"/>
        <charset val="238"/>
        <scheme val="minor"/>
      </rPr>
      <t>SANAČNÉ OMIETKOVÉ SYSTÉMY</t>
    </r>
  </si>
  <si>
    <r>
      <t xml:space="preserve">Sanova MonoTrass </t>
    </r>
    <r>
      <rPr>
        <b/>
        <sz val="10"/>
        <color theme="0" tint="-0.499984740745262"/>
        <rFont val="Calibri"/>
        <family val="2"/>
        <charset val="238"/>
        <scheme val="minor"/>
      </rPr>
      <t>I Trasová sanačná omietka</t>
    </r>
  </si>
  <si>
    <r>
      <t xml:space="preserve">Sanova L </t>
    </r>
    <r>
      <rPr>
        <b/>
        <sz val="10"/>
        <color theme="0" tint="-0.499984740745262"/>
        <rFont val="Calibri"/>
        <family val="2"/>
        <charset val="238"/>
        <scheme val="minor"/>
      </rPr>
      <t>I Ľahká sanačná omietka</t>
    </r>
  </si>
  <si>
    <t xml:space="preserve">m3   </t>
  </si>
  <si>
    <r>
      <t xml:space="preserve">Sanova S </t>
    </r>
    <r>
      <rPr>
        <b/>
        <sz val="10"/>
        <color theme="0" tint="-0.499984740745262"/>
        <rFont val="Calibri"/>
        <family val="2"/>
        <charset val="238"/>
        <scheme val="minor"/>
      </rPr>
      <t>I Sanačná omietka s vyššou pevnosťou</t>
    </r>
  </si>
  <si>
    <r>
      <t>Sanova Por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 I Jadrová sanačná omietka</t>
    </r>
  </si>
  <si>
    <r>
      <t xml:space="preserve">Sanova Fine </t>
    </r>
    <r>
      <rPr>
        <b/>
        <sz val="10"/>
        <color theme="0" tint="-0.499984740745262"/>
        <rFont val="Calibri"/>
        <family val="2"/>
        <charset val="238"/>
        <scheme val="minor"/>
      </rPr>
      <t>I Jemná sanačná omietka</t>
    </r>
  </si>
  <si>
    <r>
      <t xml:space="preserve">Sanova Pre </t>
    </r>
    <r>
      <rPr>
        <b/>
        <sz val="10"/>
        <color theme="0" tint="-0.499984740745262"/>
        <rFont val="Calibri"/>
        <family val="2"/>
        <charset val="238"/>
        <scheme val="minor"/>
      </rPr>
      <t>I Sanačný prednástrek</t>
    </r>
  </si>
  <si>
    <r>
      <t>Sanova Protect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 I Izolačná malta</t>
    </r>
  </si>
  <si>
    <r>
      <rPr>
        <b/>
        <sz val="10"/>
        <color theme="1"/>
        <rFont val="Calibri"/>
        <family val="2"/>
        <charset val="238"/>
        <scheme val="minor"/>
      </rPr>
      <t>Sanova Uni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theme="0" tint="-0.499984740745262"/>
        <rFont val="Calibri"/>
        <family val="2"/>
        <charset val="238"/>
        <scheme val="minor"/>
      </rPr>
      <t>I Univerzálna sanačná omietka</t>
    </r>
  </si>
  <si>
    <r>
      <t xml:space="preserve">Antisulfat </t>
    </r>
    <r>
      <rPr>
        <b/>
        <sz val="10"/>
        <color theme="0" tint="-0.499984740745262"/>
        <rFont val="Calibri"/>
        <family val="2"/>
        <charset val="238"/>
        <scheme val="minor"/>
      </rPr>
      <t>I Ochrana proti soliam</t>
    </r>
    <r>
      <rPr>
        <b/>
        <sz val="10"/>
        <rFont val="Calibri"/>
        <family val="2"/>
        <charset val="238"/>
        <scheme val="minor"/>
      </rPr>
      <t xml:space="preserve">  5 kg                </t>
    </r>
  </si>
  <si>
    <r>
      <t xml:space="preserve">NHL </t>
    </r>
    <r>
      <rPr>
        <b/>
        <sz val="10"/>
        <color theme="0"/>
        <rFont val="Webdings"/>
        <family val="1"/>
        <charset val="2"/>
      </rPr>
      <t>4</t>
    </r>
    <r>
      <rPr>
        <b/>
        <sz val="10"/>
        <color theme="0"/>
        <rFont val="Calibri"/>
        <family val="2"/>
        <charset val="238"/>
        <scheme val="minor"/>
      </rPr>
      <t>HISTORICKÉ BEZCEMENTOVÉ OMIETKY</t>
    </r>
  </si>
  <si>
    <r>
      <t xml:space="preserve">NHL Pre </t>
    </r>
    <r>
      <rPr>
        <b/>
        <sz val="10"/>
        <color theme="0" tint="-0.499984740745262"/>
        <rFont val="Calibri"/>
        <family val="2"/>
        <charset val="238"/>
        <scheme val="minor"/>
      </rPr>
      <t>I Bezcementový prednástrek</t>
    </r>
  </si>
  <si>
    <r>
      <t xml:space="preserve">NHL Manu </t>
    </r>
    <r>
      <rPr>
        <b/>
        <sz val="10"/>
        <color theme="0" tint="-0.499984740745262"/>
        <rFont val="Calibri"/>
        <family val="2"/>
        <charset val="238"/>
        <scheme val="minor"/>
      </rPr>
      <t>I Bezcementová ručná omietka</t>
    </r>
  </si>
  <si>
    <r>
      <t xml:space="preserve">NHL Thermo </t>
    </r>
    <r>
      <rPr>
        <b/>
        <sz val="10"/>
        <color theme="0" tint="-0.499984740745262"/>
        <rFont val="Calibri"/>
        <family val="2"/>
        <charset val="238"/>
        <scheme val="minor"/>
      </rPr>
      <t>I Bezcementová tepelnoizolačná omietka</t>
    </r>
  </si>
  <si>
    <r>
      <t xml:space="preserve">NHL MP </t>
    </r>
    <r>
      <rPr>
        <b/>
        <sz val="10"/>
        <color theme="0" tint="-0.499984740745262"/>
        <rFont val="Calibri"/>
        <family val="2"/>
        <charset val="238"/>
        <scheme val="minor"/>
      </rPr>
      <t>I Bezcementová strojová omietka</t>
    </r>
  </si>
  <si>
    <r>
      <t xml:space="preserve">NHL Fine 1 mm </t>
    </r>
    <r>
      <rPr>
        <b/>
        <sz val="10"/>
        <color theme="0" tint="-0.499984740745262"/>
        <rFont val="Calibri"/>
        <family val="2"/>
        <charset val="238"/>
        <scheme val="minor"/>
      </rPr>
      <t>I Bezcementová jemná omietka</t>
    </r>
  </si>
  <si>
    <r>
      <t xml:space="preserve">NHL Fine 0,6 mm </t>
    </r>
    <r>
      <rPr>
        <b/>
        <sz val="10"/>
        <color theme="0" tint="-0.499984740745262"/>
        <rFont val="Calibri"/>
        <family val="2"/>
        <charset val="238"/>
        <scheme val="minor"/>
      </rPr>
      <t>I Bezcementová jemná omietka</t>
    </r>
  </si>
  <si>
    <r>
      <t xml:space="preserve">NHL Multi </t>
    </r>
    <r>
      <rPr>
        <b/>
        <sz val="10"/>
        <color theme="0" tint="-0.499984740745262"/>
        <rFont val="Calibri"/>
        <family val="2"/>
        <charset val="238"/>
        <scheme val="minor"/>
      </rPr>
      <t>I Bezcementová stierka</t>
    </r>
  </si>
  <si>
    <r>
      <t xml:space="preserve">NHL SuperFino </t>
    </r>
    <r>
      <rPr>
        <b/>
        <sz val="10"/>
        <color theme="0" tint="-0.499984740745262"/>
        <rFont val="Calibri"/>
        <family val="2"/>
        <charset val="238"/>
        <scheme val="minor"/>
      </rPr>
      <t>I Bezcementový glet</t>
    </r>
  </si>
  <si>
    <r>
      <t xml:space="preserve">NHL 3,5 </t>
    </r>
    <r>
      <rPr>
        <b/>
        <sz val="10"/>
        <color theme="0" tint="-0.499984740745262"/>
        <rFont val="Calibri"/>
        <family val="2"/>
        <charset val="238"/>
        <scheme val="minor"/>
      </rPr>
      <t>I Bezcementové spojivo</t>
    </r>
  </si>
  <si>
    <r>
      <t xml:space="preserve">BETO </t>
    </r>
    <r>
      <rPr>
        <b/>
        <sz val="10"/>
        <color theme="0"/>
        <rFont val="Webdings"/>
        <family val="1"/>
        <charset val="2"/>
      </rPr>
      <t>4</t>
    </r>
    <r>
      <rPr>
        <b/>
        <sz val="10"/>
        <color theme="0"/>
        <rFont val="Calibri"/>
        <family val="2"/>
        <charset val="238"/>
        <scheme val="minor"/>
      </rPr>
      <t>SANÁCIA BETÓNOVÝCH KONŠTRUKCIÍ</t>
    </r>
  </si>
  <si>
    <r>
      <t xml:space="preserve">BetoProtect </t>
    </r>
    <r>
      <rPr>
        <b/>
        <sz val="10"/>
        <color theme="0" tint="-0.499984740745262"/>
        <rFont val="Calibri"/>
        <family val="2"/>
        <charset val="238"/>
        <scheme val="minor"/>
      </rPr>
      <t>I Antikorózny náter</t>
    </r>
  </si>
  <si>
    <r>
      <t xml:space="preserve">BetoHaft </t>
    </r>
    <r>
      <rPr>
        <b/>
        <sz val="10"/>
        <color theme="0" tint="-0.499984740745262"/>
        <rFont val="Calibri"/>
        <family val="2"/>
        <charset val="238"/>
        <scheme val="minor"/>
      </rPr>
      <t>I Adhézny mostík</t>
    </r>
  </si>
  <si>
    <r>
      <t xml:space="preserve">BetoFill </t>
    </r>
    <r>
      <rPr>
        <b/>
        <sz val="10"/>
        <color theme="0" tint="-0.499984740745262"/>
        <rFont val="Calibri"/>
        <family val="2"/>
        <charset val="238"/>
        <scheme val="minor"/>
      </rPr>
      <t>I Sanačná malta</t>
    </r>
  </si>
  <si>
    <r>
      <t xml:space="preserve">BetoFinish </t>
    </r>
    <r>
      <rPr>
        <b/>
        <sz val="10"/>
        <color theme="0" tint="-0.499984740745262"/>
        <rFont val="Calibri"/>
        <family val="2"/>
        <charset val="238"/>
        <scheme val="minor"/>
      </rPr>
      <t>I Betónová stierka</t>
    </r>
  </si>
  <si>
    <r>
      <t xml:space="preserve">PERLA </t>
    </r>
    <r>
      <rPr>
        <b/>
        <sz val="10"/>
        <color theme="0"/>
        <rFont val="Webdings"/>
        <family val="1"/>
        <charset val="2"/>
      </rPr>
      <t>4</t>
    </r>
    <r>
      <rPr>
        <b/>
        <sz val="10"/>
        <color theme="0"/>
        <rFont val="Calibri"/>
        <family val="2"/>
        <charset val="238"/>
        <scheme val="minor"/>
      </rPr>
      <t>ŠTUKOVÉ OMIETKY</t>
    </r>
  </si>
  <si>
    <r>
      <t xml:space="preserve">Perla Maxima </t>
    </r>
    <r>
      <rPr>
        <b/>
        <sz val="10"/>
        <color theme="0" tint="-0.499984740745262"/>
        <rFont val="Calibri"/>
        <family val="2"/>
        <charset val="238"/>
        <scheme val="minor"/>
      </rPr>
      <t>I Extra biely štuk</t>
    </r>
  </si>
  <si>
    <r>
      <t xml:space="preserve">Perla Interior </t>
    </r>
    <r>
      <rPr>
        <b/>
        <sz val="10"/>
        <color theme="0" tint="-0.499984740745262"/>
        <rFont val="Calibri"/>
        <family val="2"/>
        <charset val="238"/>
        <scheme val="minor"/>
      </rPr>
      <t>I Vnútorný štuk</t>
    </r>
  </si>
  <si>
    <r>
      <t xml:space="preserve">Perla Exterior </t>
    </r>
    <r>
      <rPr>
        <b/>
        <sz val="10"/>
        <color theme="0" tint="-0.499984740745262"/>
        <rFont val="Calibri"/>
        <family val="2"/>
        <charset val="238"/>
        <scheme val="minor"/>
      </rPr>
      <t>I Vonkajší štuk</t>
    </r>
  </si>
  <si>
    <r>
      <t xml:space="preserve">IONIT + KLIMA  </t>
    </r>
    <r>
      <rPr>
        <b/>
        <sz val="10"/>
        <color theme="0"/>
        <rFont val="Webdings"/>
        <family val="1"/>
        <charset val="2"/>
      </rPr>
      <t>4</t>
    </r>
    <r>
      <rPr>
        <b/>
        <sz val="10"/>
        <color theme="0"/>
        <rFont val="Calibri"/>
        <family val="2"/>
        <charset val="238"/>
        <scheme val="minor"/>
      </rPr>
      <t>ZDRAVÉ BÝVANIE</t>
    </r>
  </si>
  <si>
    <t xml:space="preserve"> </t>
  </si>
  <si>
    <t>Ionit Color 14 l</t>
  </si>
  <si>
    <t>Ionit Color 5 l</t>
  </si>
  <si>
    <t>Ionit Finish 20 kg</t>
  </si>
  <si>
    <t>Ionit Fino 15 kg</t>
  </si>
  <si>
    <t>Klima White 40 kg</t>
  </si>
  <si>
    <t>KlimaWhite VL</t>
  </si>
  <si>
    <t>KlimaUni 25 kg</t>
  </si>
  <si>
    <t>KlimaPerla 25 kg</t>
  </si>
  <si>
    <t>KlimaFino 20 kg</t>
  </si>
  <si>
    <t>KlimaDekor 25 kg</t>
  </si>
  <si>
    <t>KlimaColor 14 l</t>
  </si>
  <si>
    <t>EasyPrimer 10 l</t>
  </si>
  <si>
    <r>
      <t xml:space="preserve">RATIO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SADROVÉ STROJOVÉ OMIETKY</t>
    </r>
  </si>
  <si>
    <r>
      <t xml:space="preserve">RatioGlatt 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I Gletovaná omietka </t>
    </r>
    <r>
      <rPr>
        <b/>
        <sz val="10"/>
        <color theme="1"/>
        <rFont val="Calibri"/>
        <family val="2"/>
        <scheme val="minor"/>
      </rPr>
      <t xml:space="preserve">          </t>
    </r>
  </si>
  <si>
    <r>
      <t xml:space="preserve">RatioGlatt VL 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I Gletovaná omietka VL   </t>
    </r>
    <r>
      <rPr>
        <b/>
        <sz val="10"/>
        <color theme="1"/>
        <rFont val="Calibri"/>
        <family val="2"/>
        <scheme val="minor"/>
      </rPr>
      <t xml:space="preserve">   </t>
    </r>
  </si>
  <si>
    <r>
      <t xml:space="preserve">RatioGlatt L 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I Gletovaná omietka ľahká </t>
    </r>
    <r>
      <rPr>
        <b/>
        <sz val="10"/>
        <color theme="1"/>
        <rFont val="Calibri"/>
        <family val="2"/>
        <scheme val="minor"/>
      </rPr>
      <t xml:space="preserve">    </t>
    </r>
  </si>
  <si>
    <r>
      <t xml:space="preserve">RatioGlatt L VL  </t>
    </r>
    <r>
      <rPr>
        <b/>
        <sz val="10"/>
        <color theme="0" tint="-0.499984740745262"/>
        <rFont val="Calibri"/>
        <family val="2"/>
        <charset val="238"/>
        <scheme val="minor"/>
      </rPr>
      <t>I Gletovaná omietka ľahká VL</t>
    </r>
  </si>
  <si>
    <r>
      <t xml:space="preserve">MPI /MPA 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VÁPENNOCEMENTOVÉ STROJOVÉ OMIETKY</t>
    </r>
  </si>
  <si>
    <r>
      <t xml:space="preserve">MPI 25 L 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I Vápennocementová strojová omietka ľahká   </t>
    </r>
  </si>
  <si>
    <r>
      <t xml:space="preserve">MPI 25 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I Vápennocementová strojová omietka </t>
    </r>
    <r>
      <rPr>
        <b/>
        <sz val="10"/>
        <color theme="1"/>
        <rFont val="Calibri"/>
        <family val="2"/>
        <scheme val="minor"/>
      </rPr>
      <t xml:space="preserve">             </t>
    </r>
  </si>
  <si>
    <r>
      <t xml:space="preserve">MPI 25 VL I </t>
    </r>
    <r>
      <rPr>
        <b/>
        <sz val="10"/>
        <color theme="0" tint="-0.499984740745262"/>
        <rFont val="Calibri"/>
        <family val="2"/>
        <charset val="238"/>
        <scheme val="minor"/>
      </rPr>
      <t>Vápennocementová strojová omietka VL</t>
    </r>
    <r>
      <rPr>
        <b/>
        <sz val="10"/>
        <color theme="1"/>
        <rFont val="Calibri"/>
        <family val="2"/>
        <scheme val="minor"/>
      </rPr>
      <t xml:space="preserve">            </t>
    </r>
  </si>
  <si>
    <r>
      <t xml:space="preserve">MPA 35 L </t>
    </r>
    <r>
      <rPr>
        <b/>
        <sz val="10"/>
        <color theme="0" tint="-0.499984740745262"/>
        <rFont val="Calibri"/>
        <family val="2"/>
        <charset val="238"/>
        <scheme val="minor"/>
      </rPr>
      <t>I Vonkajšia strojová omietka ľahká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</si>
  <si>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MPA 35 </t>
    </r>
    <r>
      <rPr>
        <b/>
        <sz val="10"/>
        <color theme="0" tint="-0.499984740745262"/>
        <rFont val="Calibri"/>
        <family val="2"/>
        <charset val="238"/>
        <scheme val="minor"/>
      </rPr>
      <t>I Vonkajšia strojová omietka</t>
    </r>
    <r>
      <rPr>
        <b/>
        <sz val="10"/>
        <color theme="1"/>
        <rFont val="Calibri"/>
        <family val="2"/>
        <scheme val="minor"/>
      </rPr>
      <t xml:space="preserve">              </t>
    </r>
  </si>
  <si>
    <r>
      <t xml:space="preserve">MPA 35 VL 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I Vonkajšia strojová omietka VL </t>
    </r>
    <r>
      <rPr>
        <b/>
        <sz val="10"/>
        <color theme="1"/>
        <rFont val="Calibri"/>
        <family val="2"/>
        <scheme val="minor"/>
      </rPr>
      <t xml:space="preserve">           </t>
    </r>
  </si>
  <si>
    <t xml:space="preserve">Jadrová omietka strojová 1mm    </t>
  </si>
  <si>
    <t xml:space="preserve">Jadrová omietka strojová 1mm VL       </t>
  </si>
  <si>
    <t>OMIETKY RUČNÉ</t>
  </si>
  <si>
    <t xml:space="preserve">Jadrová omietka 25 kg               </t>
  </si>
  <si>
    <t xml:space="preserve">MVR Uni 25 kg                       </t>
  </si>
  <si>
    <t xml:space="preserve">UnoGold                       </t>
  </si>
  <si>
    <t xml:space="preserve">Termo omietka                 </t>
  </si>
  <si>
    <t xml:space="preserve">Termo omietka Extra           </t>
  </si>
  <si>
    <t xml:space="preserve">OMIETKY - PRÍPRAVA PODKLADU </t>
  </si>
  <si>
    <t xml:space="preserve">Prednástrek 2 mm              </t>
  </si>
  <si>
    <t>BetonKontakt</t>
  </si>
  <si>
    <t>SuperPrimer 20 kg</t>
  </si>
  <si>
    <t>SuperPrimer 5 kg</t>
  </si>
  <si>
    <t>Grund 10 kg</t>
  </si>
  <si>
    <t>Grund 5 kg</t>
  </si>
  <si>
    <t>OMIETKY - PRÍSLUŠENSTVO</t>
  </si>
  <si>
    <t xml:space="preserve">SpeedFix                      </t>
  </si>
  <si>
    <r>
      <t xml:space="preserve">BauKleber  - </t>
    </r>
    <r>
      <rPr>
        <b/>
        <sz val="10"/>
        <rFont val="Calibri"/>
        <family val="2"/>
        <charset val="238"/>
      </rPr>
      <t xml:space="preserve">C1T!                 </t>
    </r>
  </si>
  <si>
    <r>
      <t xml:space="preserve">BauKleber W - </t>
    </r>
    <r>
      <rPr>
        <b/>
        <sz val="10"/>
        <rFont val="Calibri"/>
        <family val="2"/>
        <charset val="238"/>
      </rPr>
      <t xml:space="preserve">C1T!                 </t>
    </r>
  </si>
  <si>
    <t>SinterFluid</t>
  </si>
  <si>
    <t xml:space="preserve">Výstuž omietok     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</si>
  <si>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   </t>
    </r>
  </si>
  <si>
    <t xml:space="preserve">Rohový profil vnútorný 275cm     </t>
  </si>
  <si>
    <t xml:space="preserve">Rohový profil vnútorný 300cm     </t>
  </si>
  <si>
    <t>Okenný a dverový dilatačný profil pre omietky 6 mm</t>
  </si>
  <si>
    <t>Okenný a dverový dilatačný profil pre omietky 9 mm</t>
  </si>
  <si>
    <t>Okenný a dverový dilatačný profil pre omietky Profi</t>
  </si>
  <si>
    <t>BAUMACOL</t>
  </si>
  <si>
    <t>Baumacol FlexTreme</t>
  </si>
  <si>
    <t xml:space="preserve">Baumacol FlexTop              </t>
  </si>
  <si>
    <t>Baumacol FlexTop Speed</t>
  </si>
  <si>
    <r>
      <t xml:space="preserve">Baumacol FlexTop White  </t>
    </r>
    <r>
      <rPr>
        <sz val="9"/>
        <color theme="4"/>
        <rFont val="Calibri"/>
        <family val="2"/>
        <charset val="238"/>
        <scheme val="minor"/>
      </rPr>
      <t>(FlexMarmor)</t>
    </r>
  </si>
  <si>
    <t>FlexUni Gel</t>
  </si>
  <si>
    <t xml:space="preserve">Baumacol FlexUni              </t>
  </si>
  <si>
    <t xml:space="preserve">Baumacol Basic                </t>
  </si>
  <si>
    <t>Baumacol Preciso Speed</t>
  </si>
  <si>
    <t xml:space="preserve">Baumacol Proof                </t>
  </si>
  <si>
    <t xml:space="preserve">Baumacol Protect              </t>
  </si>
  <si>
    <r>
      <t xml:space="preserve">Baumacol Premium Fuge 20 kg </t>
    </r>
    <r>
      <rPr>
        <b/>
        <sz val="8"/>
        <rFont val="Calibri"/>
        <family val="2"/>
        <charset val="238"/>
        <scheme val="minor"/>
      </rPr>
      <t>- odtieň CementGrey</t>
    </r>
  </si>
  <si>
    <r>
      <t xml:space="preserve">Baumacol Premium Fuge 20 kg </t>
    </r>
    <r>
      <rPr>
        <b/>
        <sz val="8"/>
        <rFont val="Calibri"/>
        <family val="2"/>
        <charset val="238"/>
        <scheme val="minor"/>
      </rPr>
      <t>- odtieň White</t>
    </r>
  </si>
  <si>
    <r>
      <t>Baumacol Premium Fuge 5 kg</t>
    </r>
    <r>
      <rPr>
        <b/>
        <sz val="8"/>
        <rFont val="Calibri"/>
        <family val="2"/>
        <charset val="238"/>
        <scheme val="minor"/>
      </rPr>
      <t xml:space="preserve"> - odtiene White, CementGrey</t>
    </r>
  </si>
  <si>
    <r>
      <t xml:space="preserve">Baumacol Premium Fuge 5 kg </t>
    </r>
    <r>
      <rPr>
        <b/>
        <sz val="8"/>
        <rFont val="Calibri"/>
        <family val="2"/>
        <charset val="238"/>
        <scheme val="minor"/>
      </rPr>
      <t>- ostatné farebné odtiene</t>
    </r>
  </si>
  <si>
    <r>
      <t xml:space="preserve">Baumacol Premium Fuge 2 kg </t>
    </r>
    <r>
      <rPr>
        <b/>
        <sz val="8"/>
        <rFont val="Calibri"/>
        <family val="2"/>
        <charset val="238"/>
        <scheme val="minor"/>
      </rPr>
      <t>- White, CementGrey</t>
    </r>
  </si>
  <si>
    <r>
      <t xml:space="preserve">Baumacol Premium Fuge 2 kg </t>
    </r>
    <r>
      <rPr>
        <b/>
        <sz val="8"/>
        <rFont val="Calibri"/>
        <family val="2"/>
        <charset val="238"/>
        <scheme val="minor"/>
      </rPr>
      <t>- ostatné farebné odtiene</t>
    </r>
  </si>
  <si>
    <r>
      <t xml:space="preserve">Baumacol Silikon </t>
    </r>
    <r>
      <rPr>
        <b/>
        <sz val="8"/>
        <rFont val="Calibri"/>
        <family val="2"/>
        <charset val="238"/>
        <scheme val="minor"/>
      </rPr>
      <t>- odtiene White, CementGrey, Transparent</t>
    </r>
  </si>
  <si>
    <r>
      <t xml:space="preserve">Baumacol Silikon </t>
    </r>
    <r>
      <rPr>
        <b/>
        <sz val="8"/>
        <rFont val="Calibri"/>
        <family val="2"/>
        <charset val="238"/>
        <scheme val="minor"/>
      </rPr>
      <t xml:space="preserve">- ostatné farebné odtiene </t>
    </r>
  </si>
  <si>
    <r>
      <t xml:space="preserve">Balkónový profil - </t>
    </r>
    <r>
      <rPr>
        <sz val="10"/>
        <rFont val="Calibri"/>
        <family val="2"/>
        <charset val="238"/>
        <scheme val="minor"/>
      </rPr>
      <t>elox strieborný</t>
    </r>
  </si>
  <si>
    <r>
      <t xml:space="preserve">Balkónový profil rohový / kútový </t>
    </r>
    <r>
      <rPr>
        <sz val="10"/>
        <color rgb="FFC00000"/>
        <rFont val="Calibri"/>
        <family val="2"/>
        <charset val="238"/>
        <scheme val="minor"/>
      </rPr>
      <t xml:space="preserve">- </t>
    </r>
    <r>
      <rPr>
        <sz val="10"/>
        <rFont val="Calibri"/>
        <family val="2"/>
        <charset val="238"/>
        <scheme val="minor"/>
      </rPr>
      <t>elox strieborný</t>
    </r>
  </si>
  <si>
    <r>
      <t xml:space="preserve">Spojka balkónových profilov </t>
    </r>
    <r>
      <rPr>
        <sz val="10"/>
        <color rgb="FFC00000"/>
        <rFont val="Calibri"/>
        <family val="2"/>
        <charset val="238"/>
        <scheme val="minor"/>
      </rPr>
      <t xml:space="preserve">- </t>
    </r>
    <r>
      <rPr>
        <sz val="10"/>
        <rFont val="Calibri"/>
        <family val="2"/>
        <charset val="238"/>
        <scheme val="minor"/>
      </rPr>
      <t>elox strieborný</t>
    </r>
  </si>
  <si>
    <t>Tesniaci povrazec</t>
  </si>
  <si>
    <t>Balkónová páska</t>
  </si>
  <si>
    <t>bm</t>
  </si>
  <si>
    <t>Baumacol Tesniaca páska 50 bm</t>
  </si>
  <si>
    <t xml:space="preserve">Baumacol Tesniaca páska 10 bm            </t>
  </si>
  <si>
    <t xml:space="preserve">Baumacol Tesniaca páska - vonkajší roh </t>
  </si>
  <si>
    <t>Baumacol Tesniaca páska - vnútorný roh</t>
  </si>
  <si>
    <t>Baumacol Tesniaca páska - vpusť</t>
  </si>
  <si>
    <t xml:space="preserve">Baumacol Tesniaca páska -armatúra </t>
  </si>
  <si>
    <r>
      <t xml:space="preserve">NIVELLO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SAMONIVELIZAČNÉ STIERKY</t>
    </r>
  </si>
  <si>
    <t xml:space="preserve">Nivello Quattro               </t>
  </si>
  <si>
    <t xml:space="preserve">Nivello 10                    </t>
  </si>
  <si>
    <t xml:space="preserve">Nivello 30                    </t>
  </si>
  <si>
    <r>
      <t xml:space="preserve">ALPHA  </t>
    </r>
    <r>
      <rPr>
        <b/>
        <sz val="11"/>
        <color theme="0"/>
        <rFont val="Webdings"/>
        <family val="1"/>
        <charset val="2"/>
      </rPr>
      <t>4</t>
    </r>
    <r>
      <rPr>
        <b/>
        <sz val="11"/>
        <color theme="0"/>
        <rFont val="Calibri"/>
        <family val="2"/>
        <charset val="238"/>
        <scheme val="minor"/>
      </rPr>
      <t>ANHYDRITOVÉ SAMONIVELIZAČNÉ POTERY</t>
    </r>
  </si>
  <si>
    <t xml:space="preserve">ALPHA 3000                    </t>
  </si>
  <si>
    <t xml:space="preserve">ALPHA 3000 VL                 </t>
  </si>
  <si>
    <t xml:space="preserve">ALPHA 2000                    </t>
  </si>
  <si>
    <t xml:space="preserve">ALPHA 2000 VL                 </t>
  </si>
  <si>
    <t xml:space="preserve">ALPHA Start                   </t>
  </si>
  <si>
    <t xml:space="preserve"> CEMENTOVÉ POTERY</t>
  </si>
  <si>
    <t xml:space="preserve">Poter 25 kg                        </t>
  </si>
  <si>
    <t xml:space="preserve">Poter VL                      </t>
  </si>
  <si>
    <t xml:space="preserve">Poter MG VL                   </t>
  </si>
  <si>
    <t>POTERY - PRÍPRAVA PODKLADU A PRÍSLUŠENSTVO</t>
  </si>
  <si>
    <t xml:space="preserve">Separačná fólia FE 130x100    </t>
  </si>
  <si>
    <t xml:space="preserve">m2   </t>
  </si>
  <si>
    <t xml:space="preserve">Okraj.dil.páska PE RSS100/5   </t>
  </si>
  <si>
    <t xml:space="preserve">Okraj.dil.páska PE RSS120/10  </t>
  </si>
  <si>
    <t xml:space="preserve">Okraj.dil.páska PE RST100/5   </t>
  </si>
  <si>
    <t xml:space="preserve">Okraj.dil.páska PE RST120/10  </t>
  </si>
  <si>
    <t xml:space="preserve">Dilat.profil L  60x60x3 </t>
  </si>
  <si>
    <t>Sada nivelač.tyčí 75/142,5/240</t>
  </si>
  <si>
    <t>MUROVACIE MALTY</t>
  </si>
  <si>
    <t xml:space="preserve">Murovacia malta 50  25 kg          </t>
  </si>
  <si>
    <t xml:space="preserve">Murovacia malta 50 VL         </t>
  </si>
  <si>
    <t xml:space="preserve">Murovacia malta 100           </t>
  </si>
  <si>
    <t xml:space="preserve">Murovacia malta 100 VL        </t>
  </si>
  <si>
    <t xml:space="preserve">Termo malta 50                </t>
  </si>
  <si>
    <t xml:space="preserve">PlanoFix                      </t>
  </si>
  <si>
    <t>BETÓNY</t>
  </si>
  <si>
    <t>ALL IN Betón pre dom a záhradu</t>
  </si>
  <si>
    <r>
      <t xml:space="preserve">Beton B20  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I Univerzálny betón </t>
    </r>
    <r>
      <rPr>
        <b/>
        <sz val="10"/>
        <color theme="1"/>
        <rFont val="Calibri"/>
        <family val="2"/>
        <scheme val="minor"/>
      </rPr>
      <t xml:space="preserve">                  </t>
    </r>
  </si>
  <si>
    <r>
      <t xml:space="preserve">Beton B20 VL 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I Univerzálny betón VL </t>
    </r>
    <r>
      <rPr>
        <b/>
        <sz val="10"/>
        <color theme="1"/>
        <rFont val="Calibri"/>
        <family val="2"/>
        <scheme val="minor"/>
      </rPr>
      <t xml:space="preserve">                </t>
    </r>
  </si>
  <si>
    <r>
      <t xml:space="preserve">FlexBeton </t>
    </r>
    <r>
      <rPr>
        <b/>
        <sz val="10"/>
        <color theme="0" tint="-0.499984740745262"/>
        <rFont val="Calibri"/>
        <family val="2"/>
        <charset val="238"/>
        <scheme val="minor"/>
      </rPr>
      <t>I Spádový betón</t>
    </r>
    <r>
      <rPr>
        <b/>
        <sz val="10"/>
        <color theme="1"/>
        <rFont val="Calibri"/>
        <family val="2"/>
        <scheme val="minor"/>
      </rPr>
      <t xml:space="preserve">                     </t>
    </r>
  </si>
  <si>
    <r>
      <rPr>
        <b/>
        <sz val="10"/>
        <color theme="1"/>
        <rFont val="Calibri"/>
        <family val="2"/>
        <scheme val="minor"/>
      </rPr>
      <t xml:space="preserve">WU Beton </t>
    </r>
    <r>
      <rPr>
        <b/>
        <sz val="10"/>
        <color theme="0" tint="-0.499984740745262"/>
        <rFont val="Calibri"/>
        <family val="2"/>
        <charset val="238"/>
        <scheme val="minor"/>
      </rPr>
      <t>I Vodonepriepustný betón</t>
    </r>
    <r>
      <rPr>
        <b/>
        <sz val="10"/>
        <color theme="1"/>
        <rFont val="Calibri"/>
        <family val="2"/>
        <scheme val="minor"/>
      </rPr>
      <t xml:space="preserve">                     </t>
    </r>
  </si>
  <si>
    <r>
      <t>DrainBeton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 I Vodopriepustný betón</t>
    </r>
  </si>
  <si>
    <r>
      <t>FixBeton</t>
    </r>
    <r>
      <rPr>
        <b/>
        <sz val="10"/>
        <color theme="0" tint="-0.499984740745262"/>
        <rFont val="Calibri"/>
        <family val="2"/>
        <charset val="238"/>
        <scheme val="minor"/>
      </rPr>
      <t xml:space="preserve"> I Rýchly betón</t>
    </r>
  </si>
  <si>
    <r>
      <t xml:space="preserve">FillBeton </t>
    </r>
    <r>
      <rPr>
        <b/>
        <sz val="10"/>
        <color theme="0" tint="-0.499984740745262"/>
        <rFont val="Calibri"/>
        <family val="2"/>
        <charset val="238"/>
      </rPr>
      <t xml:space="preserve">I Výplňový betón   </t>
    </r>
    <r>
      <rPr>
        <b/>
        <sz val="10"/>
        <rFont val="Calibri"/>
        <family val="2"/>
        <charset val="238"/>
      </rPr>
      <t xml:space="preserve">          </t>
    </r>
  </si>
  <si>
    <t>VÝROBKY PRE INŽINIERSKE STAVBY</t>
  </si>
  <si>
    <t>Torkret S/U 4mm C25/30 J2 vrec</t>
  </si>
  <si>
    <t>Torkret S/U 8mm C25/30 J2 vrec</t>
  </si>
  <si>
    <t>Torkret S/U 8 mm C25/30 J3 vrec</t>
  </si>
  <si>
    <t>Torkret S/U 4mm C25/30 J2 VL</t>
  </si>
  <si>
    <t>Torkret S/U 8mm C25/30 J3 VL</t>
  </si>
  <si>
    <t xml:space="preserve">Torkret S/U 8mm C20/25 J1 VL
</t>
  </si>
  <si>
    <t>Torkret S/U 8mm C25/30 J2 VL</t>
  </si>
  <si>
    <t>UNIVERZÁLNE VÝROBKY</t>
  </si>
  <si>
    <t xml:space="preserve">DuoContact                    </t>
  </si>
  <si>
    <t>DuoTop 1,5 mm škrab. 25 kg</t>
  </si>
  <si>
    <t>DuoTop 2 mm ryhov. 25 kg</t>
  </si>
  <si>
    <t>DuoTop 2 mm škrab. 25 kg</t>
  </si>
  <si>
    <t>DuoTex -paleta!</t>
  </si>
  <si>
    <t>SiliporTop 1,5 mm škrab. 25 kg</t>
  </si>
  <si>
    <t>SiliporTop 2 mm ryhov. 25 kg</t>
  </si>
  <si>
    <t>SiliporTop 2 mm škrab. 25 kg</t>
  </si>
  <si>
    <t>SLUŽBY</t>
  </si>
  <si>
    <t xml:space="preserve">Vzorky 1 x vedierko alebo 1 x platňa - sada 1          </t>
  </si>
  <si>
    <t>Vzorky 2 x vedierko alebo 2 x platňa - sada 2</t>
  </si>
  <si>
    <t>Vzorky 3 x vedierko alebo 3 x platňa - sada 3</t>
  </si>
  <si>
    <t>Vzorkovnica Baumit EasyLife</t>
  </si>
  <si>
    <t>Vzorkovnica Taste of Life</t>
  </si>
  <si>
    <t>Vzorkovnica Baumit MosaikLife</t>
  </si>
  <si>
    <t>Vzorkovnica Shades of White</t>
  </si>
  <si>
    <t>Vzorkovnica Ionit</t>
  </si>
  <si>
    <t>Vzorkovnica Baumit ColorStripes</t>
  </si>
  <si>
    <t>Vzorkovnica Baumit DesignLife</t>
  </si>
  <si>
    <t xml:space="preserve">Ochranná sieť na lešenie          </t>
  </si>
  <si>
    <r>
      <rPr>
        <b/>
        <sz val="10"/>
        <rFont val="Calibri"/>
        <family val="2"/>
      </rPr>
      <t xml:space="preserve">Rozbaľovanie paliet - príplatok za 1 t </t>
    </r>
    <r>
      <rPr>
        <sz val="10"/>
        <rFont val="Calibri"/>
        <family val="2"/>
      </rPr>
      <t xml:space="preserve">                                                          (platí pre výrobky deklarované v tonách)</t>
    </r>
  </si>
  <si>
    <r>
      <rPr>
        <b/>
        <sz val="10"/>
        <rFont val="Calibri"/>
        <family val="2"/>
      </rPr>
      <t>Rozbaľovanie paliet - príplatok za 1 m3</t>
    </r>
    <r>
      <rPr>
        <sz val="10"/>
        <rFont val="Calibri"/>
        <family val="2"/>
      </rPr>
      <t xml:space="preserve">                                                      (platí pre výrobky deklarované v m3)</t>
    </r>
  </si>
  <si>
    <t>MÓDA</t>
  </si>
  <si>
    <t xml:space="preserve">Pracovné oblečenie </t>
  </si>
  <si>
    <t xml:space="preserve">Montérkové nohavice </t>
  </si>
  <si>
    <t>XX</t>
  </si>
  <si>
    <t>Nové v Cenníku 2022!</t>
  </si>
  <si>
    <t>Všetky uvedené príplatky sa účtujú vždy v plnej výške, bez ohľadu na výšku zľavy , dohodnutú v rámcovej kúpnej zmluve, uzavretej s našou spoločnosťou</t>
  </si>
  <si>
    <r>
      <t xml:space="preserve">CENNÍK 2022                                                                                                                        </t>
    </r>
    <r>
      <rPr>
        <b/>
        <sz val="12"/>
        <color indexed="8"/>
        <rFont val="Calibri"/>
        <family val="2"/>
      </rPr>
      <t>Ceny v EUR platné od 1.6.2022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</si>
</sst>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56" x14ac:knownFonts="1">
    <font>
      <sz val="10"/>
      <color theme="1"/>
      <name val="Calibri"/>
      <family val="2"/>
      <charset val="238"/>
      <scheme val="minor"/>
    </font>
    <font>
      <sz val="10"/>
      <name val="Helv"/>
    </font>
    <font>
      <sz val="10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theme="0" tint="-0.499984740745262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theme="0"/>
      <name val="Webdings"/>
      <family val="1"/>
      <charset val="2"/>
    </font>
    <font>
      <b/>
      <sz val="10"/>
      <color theme="0"/>
      <name val="Webdings"/>
      <family val="1"/>
      <charset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9"/>
      <name val="Calibri"/>
      <family val="2"/>
    </font>
    <font>
      <b/>
      <sz val="9"/>
      <name val="Calibri"/>
      <family val="2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4"/>
      <name val="Calibri"/>
      <family val="2"/>
      <charset val="238"/>
      <scheme val="minor"/>
    </font>
    <font>
      <i/>
      <sz val="10"/>
      <color theme="4"/>
      <name val="Arial"/>
      <family val="2"/>
      <charset val="238"/>
    </font>
    <font>
      <i/>
      <sz val="6"/>
      <color theme="4"/>
      <name val="Calibri"/>
      <family val="2"/>
      <charset val="238"/>
      <scheme val="minor"/>
    </font>
    <font>
      <b/>
      <i/>
      <sz val="10"/>
      <color theme="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gray125">
        <fgColor theme="0" tint="-0.34998626667073579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0" fontId="41" fillId="0" borderId="0"/>
    <xf numFmtId="43" fontId="47" fillId="0" borderId="0" applyFont="0" applyFill="0" applyBorder="0" applyAlignment="0" applyProtection="0"/>
  </cellStyleXfs>
  <cellXfs count="214">
    <xf numFmtId="0" fontId="0" fillId="0" borderId="0" xfId="0"/>
    <xf numFmtId="4" fontId="0" fillId="0" borderId="0" xfId="0" applyNumberFormat="1"/>
    <xf numFmtId="4" fontId="0" fillId="3" borderId="0" xfId="0" applyNumberFormat="1" applyFill="1"/>
    <xf numFmtId="0" fontId="0" fillId="0" borderId="2" xfId="0" applyBorder="1"/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4" borderId="0" xfId="0" applyFill="1"/>
    <xf numFmtId="0" fontId="0" fillId="0" borderId="3" xfId="0" applyBorder="1"/>
    <xf numFmtId="4" fontId="0" fillId="0" borderId="3" xfId="0" applyNumberFormat="1" applyBorder="1"/>
    <xf numFmtId="4" fontId="8" fillId="0" borderId="3" xfId="0" applyNumberFormat="1" applyFont="1" applyBorder="1"/>
    <xf numFmtId="0" fontId="0" fillId="0" borderId="0" xfId="0" applyAlignment="1">
      <alignment horizontal="left" vertical="top"/>
    </xf>
    <xf numFmtId="0" fontId="0" fillId="0" borderId="3" xfId="0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3" fillId="0" borderId="3" xfId="0" applyFont="1" applyBorder="1"/>
    <xf numFmtId="4" fontId="0" fillId="6" borderId="3" xfId="0" applyNumberFormat="1" applyFill="1" applyBorder="1"/>
    <xf numFmtId="0" fontId="0" fillId="6" borderId="3" xfId="0" applyFill="1" applyBorder="1"/>
    <xf numFmtId="0" fontId="14" fillId="6" borderId="3" xfId="0" applyFont="1" applyFill="1" applyBorder="1"/>
    <xf numFmtId="0" fontId="0" fillId="0" borderId="4" xfId="0" applyBorder="1"/>
    <xf numFmtId="4" fontId="0" fillId="0" borderId="4" xfId="0" applyNumberFormat="1" applyBorder="1"/>
    <xf numFmtId="4" fontId="0" fillId="3" borderId="3" xfId="0" applyNumberFormat="1" applyFill="1" applyBorder="1"/>
    <xf numFmtId="4" fontId="8" fillId="3" borderId="3" xfId="0" applyNumberFormat="1" applyFont="1" applyFill="1" applyBorder="1"/>
    <xf numFmtId="4" fontId="8" fillId="4" borderId="3" xfId="0" applyNumberFormat="1" applyFont="1" applyFill="1" applyBorder="1"/>
    <xf numFmtId="0" fontId="8" fillId="4" borderId="3" xfId="0" applyFont="1" applyFill="1" applyBorder="1"/>
    <xf numFmtId="0" fontId="8" fillId="4" borderId="0" xfId="0" applyFont="1" applyFill="1"/>
    <xf numFmtId="0" fontId="21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0" xfId="0" applyFont="1"/>
    <xf numFmtId="0" fontId="20" fillId="0" borderId="3" xfId="0" applyFont="1" applyBorder="1"/>
    <xf numFmtId="0" fontId="8" fillId="0" borderId="3" xfId="0" applyFont="1" applyBorder="1"/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" fontId="0" fillId="5" borderId="3" xfId="0" applyNumberFormat="1" applyFill="1" applyBorder="1"/>
    <xf numFmtId="0" fontId="0" fillId="5" borderId="3" xfId="0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4" fontId="8" fillId="5" borderId="3" xfId="0" applyNumberFormat="1" applyFont="1" applyFill="1" applyBorder="1"/>
    <xf numFmtId="0" fontId="26" fillId="0" borderId="3" xfId="0" applyFont="1" applyBorder="1"/>
    <xf numFmtId="0" fontId="28" fillId="0" borderId="0" xfId="0" applyFont="1"/>
    <xf numFmtId="0" fontId="29" fillId="0" borderId="0" xfId="0" applyFont="1"/>
    <xf numFmtId="4" fontId="0" fillId="0" borderId="10" xfId="0" applyNumberFormat="1" applyBorder="1"/>
    <xf numFmtId="0" fontId="0" fillId="0" borderId="11" xfId="0" applyBorder="1"/>
    <xf numFmtId="0" fontId="32" fillId="0" borderId="3" xfId="0" applyFont="1" applyBorder="1"/>
    <xf numFmtId="0" fontId="20" fillId="7" borderId="3" xfId="0" applyFont="1" applyFill="1" applyBorder="1" applyAlignment="1">
      <alignment horizontal="center"/>
    </xf>
    <xf numFmtId="0" fontId="20" fillId="7" borderId="3" xfId="0" applyFont="1" applyFill="1" applyBorder="1"/>
    <xf numFmtId="4" fontId="8" fillId="7" borderId="3" xfId="0" applyNumberFormat="1" applyFont="1" applyFill="1" applyBorder="1"/>
    <xf numFmtId="4" fontId="20" fillId="7" borderId="3" xfId="0" applyNumberFormat="1" applyFont="1" applyFill="1" applyBorder="1"/>
    <xf numFmtId="0" fontId="8" fillId="7" borderId="3" xfId="0" applyFont="1" applyFill="1" applyBorder="1"/>
    <xf numFmtId="0" fontId="11" fillId="0" borderId="0" xfId="0" applyFont="1"/>
    <xf numFmtId="0" fontId="20" fillId="0" borderId="0" xfId="0" applyFont="1"/>
    <xf numFmtId="0" fontId="15" fillId="5" borderId="8" xfId="0" applyFont="1" applyFill="1" applyBorder="1"/>
    <xf numFmtId="0" fontId="15" fillId="5" borderId="9" xfId="0" applyFont="1" applyFill="1" applyBorder="1"/>
    <xf numFmtId="4" fontId="0" fillId="7" borderId="3" xfId="0" applyNumberFormat="1" applyFill="1" applyBorder="1"/>
    <xf numFmtId="164" fontId="0" fillId="0" borderId="3" xfId="0" applyNumberFormat="1" applyBorder="1"/>
    <xf numFmtId="0" fontId="0" fillId="7" borderId="3" xfId="0" applyFill="1" applyBorder="1"/>
    <xf numFmtId="0" fontId="32" fillId="0" borderId="3" xfId="0" applyFont="1" applyBorder="1" applyAlignment="1">
      <alignment horizontal="center"/>
    </xf>
    <xf numFmtId="4" fontId="32" fillId="0" borderId="3" xfId="0" applyNumberFormat="1" applyFont="1" applyBorder="1"/>
    <xf numFmtId="4" fontId="0" fillId="4" borderId="0" xfId="0" applyNumberFormat="1" applyFill="1"/>
    <xf numFmtId="0" fontId="20" fillId="0" borderId="3" xfId="0" applyFont="1" applyBorder="1" applyAlignment="1">
      <alignment horizontal="left"/>
    </xf>
    <xf numFmtId="0" fontId="20" fillId="7" borderId="3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15" fillId="5" borderId="8" xfId="0" applyFont="1" applyFill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37" fillId="7" borderId="3" xfId="0" applyFont="1" applyFill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22" fillId="7" borderId="3" xfId="0" applyFont="1" applyFill="1" applyBorder="1" applyAlignment="1">
      <alignment horizontal="right"/>
    </xf>
    <xf numFmtId="0" fontId="32" fillId="0" borderId="3" xfId="0" applyFont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42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7" borderId="3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7" borderId="3" xfId="0" applyFill="1" applyBorder="1" applyAlignment="1">
      <alignment horizontal="center"/>
    </xf>
    <xf numFmtId="0" fontId="49" fillId="0" borderId="0" xfId="0" applyFont="1"/>
    <xf numFmtId="43" fontId="49" fillId="0" borderId="0" xfId="3" applyFont="1" applyBorder="1"/>
    <xf numFmtId="49" fontId="50" fillId="0" borderId="0" xfId="0" applyNumberFormat="1" applyFont="1" applyAlignment="1">
      <alignment horizontal="center"/>
    </xf>
    <xf numFmtId="49" fontId="49" fillId="0" borderId="0" xfId="0" applyNumberFormat="1" applyFont="1" applyAlignment="1">
      <alignment horizontal="center"/>
    </xf>
    <xf numFmtId="1" fontId="51" fillId="0" borderId="0" xfId="0" applyNumberFormat="1" applyFont="1" applyAlignment="1">
      <alignment horizontal="center"/>
    </xf>
    <xf numFmtId="0" fontId="49" fillId="4" borderId="0" xfId="0" applyFont="1" applyFill="1"/>
    <xf numFmtId="0" fontId="52" fillId="0" borderId="0" xfId="0" applyFont="1"/>
    <xf numFmtId="0" fontId="52" fillId="0" borderId="3" xfId="0" applyFont="1" applyBorder="1"/>
    <xf numFmtId="0" fontId="49" fillId="0" borderId="3" xfId="0" applyFont="1" applyBorder="1"/>
    <xf numFmtId="4" fontId="0" fillId="4" borderId="0" xfId="0" applyNumberFormat="1" applyFill="1" applyAlignment="1">
      <alignment vertical="top"/>
    </xf>
    <xf numFmtId="0" fontId="11" fillId="4" borderId="0" xfId="0" applyFont="1" applyFill="1"/>
    <xf numFmtId="4" fontId="11" fillId="4" borderId="0" xfId="0" applyNumberFormat="1" applyFont="1" applyFill="1"/>
    <xf numFmtId="0" fontId="53" fillId="4" borderId="0" xfId="0" applyFont="1" applyFill="1"/>
    <xf numFmtId="164" fontId="8" fillId="0" borderId="3" xfId="0" applyNumberFormat="1" applyFont="1" applyBorder="1"/>
    <xf numFmtId="0" fontId="32" fillId="0" borderId="3" xfId="0" applyFont="1" applyBorder="1" applyAlignment="1">
      <alignment horizontal="right" vertical="top"/>
    </xf>
    <xf numFmtId="0" fontId="5" fillId="5" borderId="7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left"/>
    </xf>
    <xf numFmtId="0" fontId="23" fillId="7" borderId="3" xfId="0" applyFont="1" applyFill="1" applyBorder="1" applyAlignment="1">
      <alignment horizontal="right"/>
    </xf>
    <xf numFmtId="4" fontId="0" fillId="7" borderId="3" xfId="0" applyNumberFormat="1" applyFill="1" applyBorder="1" applyAlignment="1">
      <alignment horizontal="right"/>
    </xf>
    <xf numFmtId="0" fontId="13" fillId="7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" fontId="32" fillId="3" borderId="3" xfId="0" applyNumberFormat="1" applyFont="1" applyFill="1" applyBorder="1" applyAlignment="1">
      <alignment horizontal="right"/>
    </xf>
    <xf numFmtId="164" fontId="32" fillId="0" borderId="3" xfId="0" applyNumberFormat="1" applyFont="1" applyBorder="1"/>
    <xf numFmtId="0" fontId="32" fillId="0" borderId="8" xfId="0" applyFont="1" applyBorder="1"/>
    <xf numFmtId="4" fontId="32" fillId="3" borderId="8" xfId="0" applyNumberFormat="1" applyFont="1" applyFill="1" applyBorder="1" applyAlignment="1">
      <alignment horizontal="right"/>
    </xf>
    <xf numFmtId="0" fontId="14" fillId="6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wrapText="1"/>
    </xf>
    <xf numFmtId="0" fontId="16" fillId="6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3" xfId="0" applyFont="1" applyFill="1" applyBorder="1"/>
    <xf numFmtId="0" fontId="21" fillId="0" borderId="6" xfId="0" applyFont="1" applyFill="1" applyBorder="1"/>
    <xf numFmtId="0" fontId="3" fillId="0" borderId="6" xfId="0" applyFont="1" applyFill="1" applyBorder="1"/>
    <xf numFmtId="0" fontId="35" fillId="0" borderId="3" xfId="0" applyFont="1" applyFill="1" applyBorder="1"/>
    <xf numFmtId="0" fontId="11" fillId="0" borderId="3" xfId="0" applyFont="1" applyFill="1" applyBorder="1"/>
    <xf numFmtId="0" fontId="36" fillId="0" borderId="3" xfId="0" applyFont="1" applyFill="1" applyBorder="1"/>
    <xf numFmtId="0" fontId="20" fillId="0" borderId="3" xfId="0" applyFont="1" applyFill="1" applyBorder="1"/>
    <xf numFmtId="0" fontId="21" fillId="0" borderId="3" xfId="0" applyFont="1" applyFill="1" applyBorder="1"/>
    <xf numFmtId="0" fontId="20" fillId="0" borderId="3" xfId="0" applyFont="1" applyFill="1" applyBorder="1" applyAlignment="1">
      <alignment wrapText="1"/>
    </xf>
    <xf numFmtId="0" fontId="48" fillId="0" borderId="3" xfId="0" applyFont="1" applyFill="1" applyBorder="1" applyAlignment="1">
      <alignment wrapText="1"/>
    </xf>
    <xf numFmtId="0" fontId="48" fillId="0" borderId="3" xfId="0" applyFont="1" applyFill="1" applyBorder="1" applyAlignment="1">
      <alignment vertical="top" wrapText="1"/>
    </xf>
    <xf numFmtId="0" fontId="11" fillId="7" borderId="3" xfId="0" applyFont="1" applyFill="1" applyBorder="1"/>
    <xf numFmtId="0" fontId="10" fillId="0" borderId="3" xfId="0" applyFont="1" applyFill="1" applyBorder="1"/>
    <xf numFmtId="0" fontId="9" fillId="0" borderId="3" xfId="0" applyFont="1" applyFill="1" applyBorder="1"/>
    <xf numFmtId="0" fontId="10" fillId="7" borderId="3" xfId="0" applyFont="1" applyFill="1" applyBorder="1"/>
    <xf numFmtId="0" fontId="32" fillId="0" borderId="3" xfId="0" applyFont="1" applyFill="1" applyBorder="1"/>
    <xf numFmtId="0" fontId="39" fillId="0" borderId="3" xfId="0" applyFont="1" applyFill="1" applyBorder="1"/>
    <xf numFmtId="0" fontId="32" fillId="0" borderId="8" xfId="0" applyFont="1" applyFill="1" applyBorder="1"/>
    <xf numFmtId="0" fontId="20" fillId="0" borderId="8" xfId="0" applyFont="1" applyFill="1" applyBorder="1"/>
    <xf numFmtId="0" fontId="8" fillId="0" borderId="3" xfId="0" applyFont="1" applyFill="1" applyBorder="1" applyAlignment="1">
      <alignment horizontal="right"/>
    </xf>
    <xf numFmtId="49" fontId="19" fillId="6" borderId="3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left" vertical="center"/>
    </xf>
    <xf numFmtId="49" fontId="18" fillId="6" borderId="5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horizontal="left" vertical="center"/>
    </xf>
    <xf numFmtId="49" fontId="17" fillId="6" borderId="9" xfId="0" applyNumberFormat="1" applyFont="1" applyFill="1" applyBorder="1" applyAlignment="1">
      <alignment horizontal="right"/>
    </xf>
    <xf numFmtId="49" fontId="17" fillId="6" borderId="3" xfId="0" applyNumberFormat="1" applyFont="1" applyFill="1" applyBorder="1" applyAlignment="1">
      <alignment horizontal="right"/>
    </xf>
    <xf numFmtId="4" fontId="18" fillId="3" borderId="3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49" fontId="11" fillId="3" borderId="16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left"/>
    </xf>
    <xf numFmtId="0" fontId="15" fillId="5" borderId="8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49" fontId="55" fillId="6" borderId="10" xfId="0" applyNumberFormat="1" applyFont="1" applyFill="1" applyBorder="1" applyAlignment="1">
      <alignment horizontal="center" vertical="top" wrapText="1"/>
    </xf>
    <xf numFmtId="49" fontId="55" fillId="6" borderId="4" xfId="0" applyNumberFormat="1" applyFont="1" applyFill="1" applyBorder="1" applyAlignment="1">
      <alignment horizontal="center" vertical="top" wrapText="1"/>
    </xf>
    <xf numFmtId="49" fontId="55" fillId="6" borderId="11" xfId="0" applyNumberFormat="1" applyFont="1" applyFill="1" applyBorder="1" applyAlignment="1">
      <alignment horizontal="center" vertical="top" wrapText="1"/>
    </xf>
    <xf numFmtId="49" fontId="55" fillId="6" borderId="12" xfId="0" applyNumberFormat="1" applyFont="1" applyFill="1" applyBorder="1" applyAlignment="1">
      <alignment horizontal="center" vertical="top" wrapText="1"/>
    </xf>
    <xf numFmtId="49" fontId="55" fillId="6" borderId="0" xfId="0" applyNumberFormat="1" applyFont="1" applyFill="1" applyAlignment="1">
      <alignment horizontal="center" vertical="top" wrapText="1"/>
    </xf>
    <xf numFmtId="49" fontId="55" fillId="6" borderId="13" xfId="0" applyNumberFormat="1" applyFont="1" applyFill="1" applyBorder="1" applyAlignment="1">
      <alignment horizontal="center" vertical="top" wrapText="1"/>
    </xf>
    <xf numFmtId="49" fontId="55" fillId="6" borderId="14" xfId="0" applyNumberFormat="1" applyFont="1" applyFill="1" applyBorder="1" applyAlignment="1">
      <alignment horizontal="center" vertical="top" wrapText="1"/>
    </xf>
    <xf numFmtId="49" fontId="55" fillId="6" borderId="15" xfId="0" applyNumberFormat="1" applyFont="1" applyFill="1" applyBorder="1" applyAlignment="1">
      <alignment horizontal="center" vertical="top" wrapText="1"/>
    </xf>
    <xf numFmtId="49" fontId="55" fillId="6" borderId="16" xfId="0" applyNumberFormat="1" applyFont="1" applyFill="1" applyBorder="1" applyAlignment="1">
      <alignment horizontal="center" vertical="top" wrapText="1"/>
    </xf>
    <xf numFmtId="4" fontId="55" fillId="6" borderId="10" xfId="0" applyNumberFormat="1" applyFont="1" applyFill="1" applyBorder="1" applyAlignment="1">
      <alignment horizontal="center" vertical="center" wrapText="1"/>
    </xf>
    <xf numFmtId="4" fontId="55" fillId="6" borderId="4" xfId="0" applyNumberFormat="1" applyFont="1" applyFill="1" applyBorder="1" applyAlignment="1">
      <alignment horizontal="center" vertical="center" wrapText="1"/>
    </xf>
    <xf numFmtId="4" fontId="55" fillId="6" borderId="11" xfId="0" applyNumberFormat="1" applyFont="1" applyFill="1" applyBorder="1" applyAlignment="1">
      <alignment horizontal="center" vertical="center" wrapText="1"/>
    </xf>
    <xf numFmtId="4" fontId="55" fillId="6" borderId="12" xfId="0" applyNumberFormat="1" applyFont="1" applyFill="1" applyBorder="1" applyAlignment="1">
      <alignment horizontal="center" vertical="center" wrapText="1"/>
    </xf>
    <xf numFmtId="4" fontId="55" fillId="6" borderId="0" xfId="0" applyNumberFormat="1" applyFont="1" applyFill="1" applyAlignment="1">
      <alignment horizontal="center" vertical="center" wrapText="1"/>
    </xf>
    <xf numFmtId="4" fontId="55" fillId="6" borderId="13" xfId="0" applyNumberFormat="1" applyFont="1" applyFill="1" applyBorder="1" applyAlignment="1">
      <alignment horizontal="center" vertical="center" wrapText="1"/>
    </xf>
    <xf numFmtId="4" fontId="55" fillId="6" borderId="14" xfId="0" applyNumberFormat="1" applyFont="1" applyFill="1" applyBorder="1" applyAlignment="1">
      <alignment horizontal="center" vertical="center" wrapText="1"/>
    </xf>
    <xf numFmtId="4" fontId="55" fillId="6" borderId="15" xfId="0" applyNumberFormat="1" applyFont="1" applyFill="1" applyBorder="1" applyAlignment="1">
      <alignment horizontal="center" vertical="center" wrapText="1"/>
    </xf>
    <xf numFmtId="4" fontId="55" fillId="6" borderId="16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/>
    <xf numFmtId="0" fontId="8" fillId="0" borderId="3" xfId="0" applyFont="1" applyFill="1" applyBorder="1"/>
    <xf numFmtId="4" fontId="0" fillId="0" borderId="6" xfId="0" applyNumberFormat="1" applyFill="1" applyBorder="1"/>
    <xf numFmtId="0" fontId="0" fillId="0" borderId="6" xfId="0" applyFill="1" applyBorder="1"/>
    <xf numFmtId="4" fontId="8" fillId="0" borderId="6" xfId="0" applyNumberFormat="1" applyFont="1" applyFill="1" applyBorder="1"/>
    <xf numFmtId="0" fontId="8" fillId="0" borderId="6" xfId="0" applyFont="1" applyFill="1" applyBorder="1"/>
    <xf numFmtId="0" fontId="0" fillId="0" borderId="3" xfId="0" applyFill="1" applyBorder="1"/>
    <xf numFmtId="4" fontId="8" fillId="0" borderId="3" xfId="0" applyNumberFormat="1" applyFont="1" applyFill="1" applyBorder="1"/>
    <xf numFmtId="0" fontId="44" fillId="6" borderId="3" xfId="0" applyFont="1" applyFill="1" applyBorder="1" applyAlignment="1">
      <alignment wrapText="1"/>
    </xf>
    <xf numFmtId="0" fontId="44" fillId="6" borderId="3" xfId="0" applyFont="1" applyFill="1" applyBorder="1" applyAlignment="1">
      <alignment vertical="center" wrapText="1"/>
    </xf>
    <xf numFmtId="4" fontId="8" fillId="3" borderId="8" xfId="0" applyNumberFormat="1" applyFon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4" fontId="0" fillId="3" borderId="3" xfId="0" applyNumberFormat="1" applyFill="1" applyBorder="1" applyAlignment="1">
      <alignment horizontal="right" vertical="top"/>
    </xf>
    <xf numFmtId="4" fontId="8" fillId="0" borderId="3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4" fontId="31" fillId="0" borderId="3" xfId="0" applyNumberFormat="1" applyFont="1" applyFill="1" applyBorder="1"/>
    <xf numFmtId="0" fontId="38" fillId="0" borderId="3" xfId="0" applyFont="1" applyFill="1" applyBorder="1"/>
    <xf numFmtId="0" fontId="31" fillId="0" borderId="3" xfId="0" applyFont="1" applyFill="1" applyBorder="1"/>
    <xf numFmtId="4" fontId="8" fillId="7" borderId="3" xfId="0" applyNumberFormat="1" applyFont="1" applyFill="1" applyBorder="1" applyAlignment="1">
      <alignment horizontal="right"/>
    </xf>
    <xf numFmtId="0" fontId="28" fillId="0" borderId="3" xfId="0" applyFont="1" applyFill="1" applyBorder="1"/>
    <xf numFmtId="4" fontId="28" fillId="0" borderId="3" xfId="0" applyNumberFormat="1" applyFont="1" applyFill="1" applyBorder="1"/>
    <xf numFmtId="0" fontId="28" fillId="7" borderId="3" xfId="0" applyFont="1" applyFill="1" applyBorder="1"/>
    <xf numFmtId="4" fontId="28" fillId="7" borderId="3" xfId="0" applyNumberFormat="1" applyFont="1" applyFill="1" applyBorder="1"/>
    <xf numFmtId="0" fontId="29" fillId="0" borderId="3" xfId="0" applyFont="1" applyFill="1" applyBorder="1"/>
    <xf numFmtId="4" fontId="29" fillId="0" borderId="3" xfId="0" applyNumberFormat="1" applyFont="1" applyFill="1" applyBorder="1"/>
    <xf numFmtId="164" fontId="0" fillId="0" borderId="3" xfId="0" applyNumberFormat="1" applyFill="1" applyBorder="1"/>
    <xf numFmtId="4" fontId="32" fillId="0" borderId="3" xfId="0" applyNumberFormat="1" applyFont="1" applyFill="1" applyBorder="1"/>
    <xf numFmtId="164" fontId="32" fillId="0" borderId="3" xfId="0" applyNumberFormat="1" applyFont="1" applyFill="1" applyBorder="1"/>
    <xf numFmtId="0" fontId="22" fillId="0" borderId="3" xfId="0" applyFont="1" applyFill="1" applyBorder="1" applyAlignment="1">
      <alignment horizontal="right"/>
    </xf>
    <xf numFmtId="0" fontId="13" fillId="7" borderId="3" xfId="0" applyFont="1" applyFill="1" applyBorder="1" applyAlignment="1">
      <alignment horizontal="right"/>
    </xf>
    <xf numFmtId="164" fontId="0" fillId="7" borderId="3" xfId="0" applyNumberFormat="1" applyFill="1" applyBorder="1"/>
    <xf numFmtId="0" fontId="32" fillId="0" borderId="3" xfId="0" applyFont="1" applyFill="1" applyBorder="1" applyAlignment="1">
      <alignment horizontal="center"/>
    </xf>
  </cellXfs>
  <cellStyles count="4">
    <cellStyle name="Čiarka" xfId="3" builtinId="3"/>
    <cellStyle name="čiarky_Rezepturen und Rohstoffkosten" xfId="1" xr:uid="{00000000-0005-0000-0000-000001000000}"/>
    <cellStyle name="Normal" xfId="2" xr:uid="{00000000-0005-0000-0000-000002000000}"/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39997558519241921"/>
    <outlinePr summaryBelow="0"/>
    <pageSetUpPr fitToPage="1"/>
  </sheetPr>
  <dimension ref="A1:O1318"/>
  <sheetViews>
    <sheetView tabSelected="1" zoomScale="130" zoomScaleNormal="130" zoomScaleSheetLayoutView="110" workbookViewId="0">
      <pane ySplit="5" topLeftCell="A6" activePane="bottomLeft" state="frozen"/>
      <selection pane="bottomLeft" activeCell="S18" sqref="S18"/>
    </sheetView>
  </sheetViews>
  <sheetFormatPr defaultRowHeight="15.75" x14ac:dyDescent="0.25"/>
  <cols>
    <col min="1" max="1" width="4.140625" style="90" customWidth="1"/>
    <col min="2" max="2" width="43.85546875" style="3" customWidth="1"/>
    <col min="3" max="3" width="5.140625" style="82" customWidth="1"/>
    <col min="4" max="4" width="9.7109375" style="2" customWidth="1"/>
    <col min="5" max="5" width="9.5703125" customWidth="1"/>
    <col min="6" max="6" width="6.7109375" customWidth="1"/>
    <col min="7" max="7" width="4.140625" customWidth="1"/>
    <col min="8" max="9" width="9.85546875" customWidth="1"/>
    <col min="10" max="10" width="8.85546875" style="92" customWidth="1"/>
  </cols>
  <sheetData>
    <row r="1" spans="1:12" s="4" customFormat="1" ht="16.5" customHeight="1" x14ac:dyDescent="0.2">
      <c r="A1" s="145"/>
      <c r="B1" s="146" t="s">
        <v>0</v>
      </c>
      <c r="C1" s="149" t="s">
        <v>1</v>
      </c>
      <c r="D1" s="151" t="s">
        <v>525</v>
      </c>
      <c r="E1" s="151"/>
      <c r="F1" s="151"/>
      <c r="G1" s="151"/>
      <c r="H1" s="151"/>
      <c r="I1" s="151"/>
      <c r="J1" s="94"/>
    </row>
    <row r="2" spans="1:12" s="4" customFormat="1" ht="16.5" customHeight="1" x14ac:dyDescent="0.2">
      <c r="A2" s="145"/>
      <c r="B2" s="147"/>
      <c r="C2" s="150"/>
      <c r="D2" s="151"/>
      <c r="E2" s="151"/>
      <c r="F2" s="151"/>
      <c r="G2" s="151"/>
      <c r="H2" s="151"/>
      <c r="I2" s="151"/>
      <c r="J2" s="94"/>
    </row>
    <row r="3" spans="1:12" s="5" customFormat="1" ht="12.75" customHeight="1" x14ac:dyDescent="0.2">
      <c r="A3" s="145"/>
      <c r="B3" s="147"/>
      <c r="C3" s="150"/>
      <c r="D3" s="152" t="s">
        <v>2</v>
      </c>
      <c r="E3" s="152" t="s">
        <v>3</v>
      </c>
      <c r="F3" s="153" t="s">
        <v>4</v>
      </c>
      <c r="G3" s="154"/>
      <c r="H3" s="152" t="s">
        <v>5</v>
      </c>
      <c r="I3" s="152" t="s">
        <v>6</v>
      </c>
      <c r="J3" s="95"/>
    </row>
    <row r="4" spans="1:12" s="5" customFormat="1" ht="12.75" customHeight="1" x14ac:dyDescent="0.2">
      <c r="A4" s="145"/>
      <c r="B4" s="147"/>
      <c r="C4" s="150"/>
      <c r="D4" s="152"/>
      <c r="E4" s="152"/>
      <c r="F4" s="155"/>
      <c r="G4" s="156"/>
      <c r="H4" s="152"/>
      <c r="I4" s="152"/>
      <c r="J4" s="95"/>
    </row>
    <row r="5" spans="1:12" s="6" customFormat="1" ht="12.75" customHeight="1" x14ac:dyDescent="0.15">
      <c r="A5" s="145"/>
      <c r="B5" s="148"/>
      <c r="C5" s="150"/>
      <c r="D5" s="152"/>
      <c r="E5" s="152"/>
      <c r="F5" s="157"/>
      <c r="G5" s="158"/>
      <c r="H5" s="152"/>
      <c r="I5" s="152"/>
      <c r="J5" s="96"/>
    </row>
    <row r="6" spans="1:12" s="7" customFormat="1" ht="15" customHeight="1" collapsed="1" x14ac:dyDescent="0.3">
      <c r="A6" s="161" t="s">
        <v>7</v>
      </c>
      <c r="B6" s="162"/>
      <c r="C6" s="62"/>
      <c r="D6" s="36"/>
      <c r="E6" s="36"/>
      <c r="F6" s="36"/>
      <c r="G6" s="36"/>
      <c r="H6" s="36"/>
      <c r="I6" s="37"/>
      <c r="J6" s="97"/>
    </row>
    <row r="7" spans="1:12" s="7" customFormat="1" ht="15" customHeight="1" x14ac:dyDescent="0.25">
      <c r="A7" s="84">
        <v>1</v>
      </c>
      <c r="B7" s="125" t="s">
        <v>8</v>
      </c>
      <c r="C7" s="63" t="s">
        <v>9</v>
      </c>
      <c r="D7" s="191">
        <v>16.399999999999999</v>
      </c>
      <c r="E7" s="181">
        <f t="shared" ref="E7:E19" si="0">D7*1.2</f>
        <v>19.679999999999996</v>
      </c>
      <c r="F7" s="182">
        <v>14</v>
      </c>
      <c r="G7" s="182" t="s">
        <v>10</v>
      </c>
      <c r="H7" s="181">
        <f>D7*F7</f>
        <v>229.59999999999997</v>
      </c>
      <c r="I7" s="181">
        <f t="shared" ref="I7:I19" si="1">H7*1.2</f>
        <v>275.51999999999992</v>
      </c>
      <c r="J7" s="97"/>
      <c r="L7" s="59"/>
    </row>
    <row r="8" spans="1:12" s="7" customFormat="1" ht="15" customHeight="1" x14ac:dyDescent="0.25">
      <c r="A8" s="84">
        <f>A7+1</f>
        <v>2</v>
      </c>
      <c r="B8" s="125" t="s">
        <v>11</v>
      </c>
      <c r="C8" s="63" t="s">
        <v>9</v>
      </c>
      <c r="D8" s="191">
        <v>17.2</v>
      </c>
      <c r="E8" s="181">
        <f t="shared" si="0"/>
        <v>20.639999999999997</v>
      </c>
      <c r="F8" s="182">
        <v>5</v>
      </c>
      <c r="G8" s="182" t="s">
        <v>10</v>
      </c>
      <c r="H8" s="181">
        <f t="shared" ref="H8:H19" si="2">D8*F8</f>
        <v>86</v>
      </c>
      <c r="I8" s="181">
        <f t="shared" si="1"/>
        <v>103.2</v>
      </c>
      <c r="J8" s="97"/>
      <c r="L8" s="59"/>
    </row>
    <row r="9" spans="1:12" s="7" customFormat="1" ht="15" customHeight="1" x14ac:dyDescent="0.25">
      <c r="A9" s="84">
        <f t="shared" ref="A9:A19" si="3">A8+1</f>
        <v>3</v>
      </c>
      <c r="B9" s="125" t="s">
        <v>12</v>
      </c>
      <c r="C9" s="63" t="s">
        <v>9</v>
      </c>
      <c r="D9" s="191">
        <v>14.3</v>
      </c>
      <c r="E9" s="181">
        <f t="shared" si="0"/>
        <v>17.16</v>
      </c>
      <c r="F9" s="182">
        <v>14</v>
      </c>
      <c r="G9" s="182" t="s">
        <v>10</v>
      </c>
      <c r="H9" s="181">
        <f t="shared" si="2"/>
        <v>200.20000000000002</v>
      </c>
      <c r="I9" s="181">
        <f t="shared" si="1"/>
        <v>240.24</v>
      </c>
      <c r="J9" s="97"/>
      <c r="L9" s="59"/>
    </row>
    <row r="10" spans="1:12" s="7" customFormat="1" ht="15" customHeight="1" x14ac:dyDescent="0.25">
      <c r="A10" s="84">
        <f t="shared" si="3"/>
        <v>4</v>
      </c>
      <c r="B10" s="125" t="s">
        <v>13</v>
      </c>
      <c r="C10" s="63" t="s">
        <v>9</v>
      </c>
      <c r="D10" s="191">
        <v>15.1</v>
      </c>
      <c r="E10" s="181">
        <f t="shared" si="0"/>
        <v>18.119999999999997</v>
      </c>
      <c r="F10" s="182">
        <v>5</v>
      </c>
      <c r="G10" s="182" t="s">
        <v>10</v>
      </c>
      <c r="H10" s="181">
        <f t="shared" si="2"/>
        <v>75.5</v>
      </c>
      <c r="I10" s="181">
        <f t="shared" si="1"/>
        <v>90.6</v>
      </c>
      <c r="J10" s="97"/>
      <c r="L10" s="59"/>
    </row>
    <row r="11" spans="1:12" s="7" customFormat="1" ht="15" customHeight="1" x14ac:dyDescent="0.25">
      <c r="A11" s="84">
        <f t="shared" si="3"/>
        <v>5</v>
      </c>
      <c r="B11" s="125" t="s">
        <v>14</v>
      </c>
      <c r="C11" s="63" t="s">
        <v>9</v>
      </c>
      <c r="D11" s="191">
        <v>21.5</v>
      </c>
      <c r="E11" s="181">
        <f t="shared" si="0"/>
        <v>25.8</v>
      </c>
      <c r="F11" s="182">
        <v>14</v>
      </c>
      <c r="G11" s="182" t="s">
        <v>10</v>
      </c>
      <c r="H11" s="181">
        <f t="shared" si="2"/>
        <v>301</v>
      </c>
      <c r="I11" s="181">
        <f t="shared" si="1"/>
        <v>361.2</v>
      </c>
      <c r="J11" s="97"/>
      <c r="L11" s="59"/>
    </row>
    <row r="12" spans="1:12" s="7" customFormat="1" ht="15" customHeight="1" x14ac:dyDescent="0.25">
      <c r="A12" s="84">
        <f t="shared" si="3"/>
        <v>6</v>
      </c>
      <c r="B12" s="125" t="s">
        <v>15</v>
      </c>
      <c r="C12" s="63" t="s">
        <v>9</v>
      </c>
      <c r="D12" s="191">
        <v>22.3</v>
      </c>
      <c r="E12" s="181">
        <f t="shared" si="0"/>
        <v>26.76</v>
      </c>
      <c r="F12" s="182">
        <v>5</v>
      </c>
      <c r="G12" s="182" t="s">
        <v>10</v>
      </c>
      <c r="H12" s="181">
        <f t="shared" si="2"/>
        <v>111.5</v>
      </c>
      <c r="I12" s="181">
        <f t="shared" si="1"/>
        <v>133.79999999999998</v>
      </c>
      <c r="J12" s="97"/>
      <c r="L12" s="59"/>
    </row>
    <row r="13" spans="1:12" s="7" customFormat="1" ht="15" customHeight="1" x14ac:dyDescent="0.25">
      <c r="A13" s="84">
        <f t="shared" si="3"/>
        <v>7</v>
      </c>
      <c r="B13" s="125" t="s">
        <v>16</v>
      </c>
      <c r="C13" s="63" t="s">
        <v>9</v>
      </c>
      <c r="D13" s="191">
        <v>10.4</v>
      </c>
      <c r="E13" s="181">
        <f t="shared" si="0"/>
        <v>12.48</v>
      </c>
      <c r="F13" s="182">
        <v>14</v>
      </c>
      <c r="G13" s="182" t="s">
        <v>10</v>
      </c>
      <c r="H13" s="181">
        <f t="shared" si="2"/>
        <v>145.6</v>
      </c>
      <c r="I13" s="181">
        <f t="shared" si="1"/>
        <v>174.72</v>
      </c>
      <c r="J13" s="97"/>
      <c r="L13" s="59"/>
    </row>
    <row r="14" spans="1:12" s="7" customFormat="1" ht="15" customHeight="1" x14ac:dyDescent="0.25">
      <c r="A14" s="84">
        <f t="shared" si="3"/>
        <v>8</v>
      </c>
      <c r="B14" s="125" t="s">
        <v>17</v>
      </c>
      <c r="C14" s="63" t="s">
        <v>9</v>
      </c>
      <c r="D14" s="191">
        <v>11.3</v>
      </c>
      <c r="E14" s="181">
        <f t="shared" si="0"/>
        <v>13.56</v>
      </c>
      <c r="F14" s="182">
        <v>5</v>
      </c>
      <c r="G14" s="182" t="s">
        <v>10</v>
      </c>
      <c r="H14" s="181">
        <f t="shared" si="2"/>
        <v>56.5</v>
      </c>
      <c r="I14" s="181">
        <f t="shared" si="1"/>
        <v>67.8</v>
      </c>
      <c r="J14" s="97"/>
      <c r="L14" s="59"/>
    </row>
    <row r="15" spans="1:12" s="7" customFormat="1" ht="15" customHeight="1" x14ac:dyDescent="0.25">
      <c r="A15" s="84">
        <f t="shared" si="3"/>
        <v>9</v>
      </c>
      <c r="B15" s="125" t="s">
        <v>18</v>
      </c>
      <c r="C15" s="63" t="s">
        <v>9</v>
      </c>
      <c r="D15" s="191">
        <v>13.2</v>
      </c>
      <c r="E15" s="181">
        <f t="shared" si="0"/>
        <v>15.839999999999998</v>
      </c>
      <c r="F15" s="182">
        <v>14</v>
      </c>
      <c r="G15" s="182" t="s">
        <v>10</v>
      </c>
      <c r="H15" s="181">
        <f t="shared" si="2"/>
        <v>184.79999999999998</v>
      </c>
      <c r="I15" s="181">
        <f t="shared" si="1"/>
        <v>221.75999999999996</v>
      </c>
      <c r="J15" s="97"/>
      <c r="L15" s="59"/>
    </row>
    <row r="16" spans="1:12" s="7" customFormat="1" ht="15" customHeight="1" x14ac:dyDescent="0.25">
      <c r="A16" s="84">
        <f t="shared" si="3"/>
        <v>10</v>
      </c>
      <c r="B16" s="125" t="s">
        <v>19</v>
      </c>
      <c r="C16" s="63" t="s">
        <v>9</v>
      </c>
      <c r="D16" s="191">
        <v>9.4</v>
      </c>
      <c r="E16" s="181">
        <f t="shared" si="0"/>
        <v>11.28</v>
      </c>
      <c r="F16" s="182">
        <v>14</v>
      </c>
      <c r="G16" s="182" t="s">
        <v>10</v>
      </c>
      <c r="H16" s="181">
        <f t="shared" si="2"/>
        <v>131.6</v>
      </c>
      <c r="I16" s="181">
        <f t="shared" si="1"/>
        <v>157.91999999999999</v>
      </c>
      <c r="J16" s="97"/>
      <c r="L16" s="59"/>
    </row>
    <row r="17" spans="1:12" s="7" customFormat="1" ht="15" customHeight="1" x14ac:dyDescent="0.25">
      <c r="A17" s="84">
        <f t="shared" si="3"/>
        <v>11</v>
      </c>
      <c r="B17" s="125" t="s">
        <v>20</v>
      </c>
      <c r="C17" s="63" t="s">
        <v>9</v>
      </c>
      <c r="D17" s="191">
        <v>10.199999999999999</v>
      </c>
      <c r="E17" s="181">
        <f t="shared" si="0"/>
        <v>12.239999999999998</v>
      </c>
      <c r="F17" s="182">
        <v>5</v>
      </c>
      <c r="G17" s="182" t="s">
        <v>10</v>
      </c>
      <c r="H17" s="181">
        <f t="shared" si="2"/>
        <v>51</v>
      </c>
      <c r="I17" s="181">
        <f t="shared" si="1"/>
        <v>61.199999999999996</v>
      </c>
      <c r="J17" s="97"/>
      <c r="L17" s="59"/>
    </row>
    <row r="18" spans="1:12" s="7" customFormat="1" ht="15" customHeight="1" x14ac:dyDescent="0.25">
      <c r="A18" s="84">
        <f t="shared" si="3"/>
        <v>12</v>
      </c>
      <c r="B18" s="125" t="s">
        <v>21</v>
      </c>
      <c r="C18" s="63" t="s">
        <v>9</v>
      </c>
      <c r="D18" s="191">
        <v>9</v>
      </c>
      <c r="E18" s="181">
        <f t="shared" si="0"/>
        <v>10.799999999999999</v>
      </c>
      <c r="F18" s="182">
        <v>14</v>
      </c>
      <c r="G18" s="182" t="s">
        <v>10</v>
      </c>
      <c r="H18" s="181">
        <f t="shared" si="2"/>
        <v>126</v>
      </c>
      <c r="I18" s="181">
        <f t="shared" si="1"/>
        <v>151.19999999999999</v>
      </c>
      <c r="J18" s="97"/>
      <c r="L18" s="59"/>
    </row>
    <row r="19" spans="1:12" s="7" customFormat="1" ht="15" customHeight="1" x14ac:dyDescent="0.25">
      <c r="A19" s="84">
        <f t="shared" si="3"/>
        <v>13</v>
      </c>
      <c r="B19" s="125" t="s">
        <v>22</v>
      </c>
      <c r="C19" s="63" t="s">
        <v>9</v>
      </c>
      <c r="D19" s="191">
        <v>9.8000000000000007</v>
      </c>
      <c r="E19" s="181">
        <f t="shared" si="0"/>
        <v>11.76</v>
      </c>
      <c r="F19" s="182">
        <v>5</v>
      </c>
      <c r="G19" s="182" t="s">
        <v>10</v>
      </c>
      <c r="H19" s="181">
        <f t="shared" si="2"/>
        <v>49</v>
      </c>
      <c r="I19" s="181">
        <f t="shared" si="1"/>
        <v>58.8</v>
      </c>
      <c r="J19" s="97"/>
      <c r="L19" s="59"/>
    </row>
    <row r="20" spans="1:12" s="7" customFormat="1" ht="15" customHeight="1" x14ac:dyDescent="0.3">
      <c r="A20" s="161" t="s">
        <v>23</v>
      </c>
      <c r="B20" s="162"/>
      <c r="C20" s="62"/>
      <c r="D20" s="36"/>
      <c r="E20" s="36"/>
      <c r="F20" s="36"/>
      <c r="G20" s="36"/>
      <c r="H20" s="36"/>
      <c r="I20" s="37"/>
      <c r="J20" s="97"/>
    </row>
    <row r="21" spans="1:12" ht="15" customHeight="1" x14ac:dyDescent="0.2">
      <c r="A21" s="85">
        <v>14</v>
      </c>
      <c r="B21" s="126" t="s">
        <v>24</v>
      </c>
      <c r="C21" s="64" t="s">
        <v>25</v>
      </c>
      <c r="D21" s="192">
        <v>3730</v>
      </c>
      <c r="E21" s="183">
        <f t="shared" ref="E21:E83" si="4">D21*1.2</f>
        <v>4476</v>
      </c>
      <c r="F21" s="182">
        <v>25</v>
      </c>
      <c r="G21" s="184" t="s">
        <v>26</v>
      </c>
      <c r="H21" s="183">
        <f>(D21/1000)*F21</f>
        <v>93.25</v>
      </c>
      <c r="I21" s="183">
        <f t="shared" ref="I21:I77" si="5">H21*1.2</f>
        <v>111.89999999999999</v>
      </c>
      <c r="K21" s="7"/>
      <c r="L21" s="59"/>
    </row>
    <row r="22" spans="1:12" ht="15" customHeight="1" x14ac:dyDescent="0.2">
      <c r="A22" s="85">
        <f>A21+1</f>
        <v>15</v>
      </c>
      <c r="B22" s="126" t="s">
        <v>27</v>
      </c>
      <c r="C22" s="64" t="s">
        <v>25</v>
      </c>
      <c r="D22" s="192">
        <v>3730</v>
      </c>
      <c r="E22" s="183">
        <f t="shared" si="4"/>
        <v>4476</v>
      </c>
      <c r="F22" s="182">
        <v>25</v>
      </c>
      <c r="G22" s="184" t="s">
        <v>26</v>
      </c>
      <c r="H22" s="183">
        <f t="shared" ref="H22:H23" si="6">(D22/1000)*F22</f>
        <v>93.25</v>
      </c>
      <c r="I22" s="183">
        <f t="shared" si="5"/>
        <v>111.89999999999999</v>
      </c>
      <c r="K22" s="7"/>
      <c r="L22" s="59"/>
    </row>
    <row r="23" spans="1:12" ht="15" customHeight="1" x14ac:dyDescent="0.2">
      <c r="A23" s="85">
        <f t="shared" ref="A23:A57" si="7">A22+1</f>
        <v>16</v>
      </c>
      <c r="B23" s="126" t="s">
        <v>28</v>
      </c>
      <c r="C23" s="64" t="s">
        <v>25</v>
      </c>
      <c r="D23" s="192">
        <v>3730</v>
      </c>
      <c r="E23" s="183">
        <f t="shared" si="4"/>
        <v>4476</v>
      </c>
      <c r="F23" s="182">
        <v>25</v>
      </c>
      <c r="G23" s="184" t="s">
        <v>26</v>
      </c>
      <c r="H23" s="183">
        <f t="shared" si="6"/>
        <v>93.25</v>
      </c>
      <c r="I23" s="183">
        <f t="shared" si="5"/>
        <v>111.89999999999999</v>
      </c>
      <c r="K23" s="7"/>
      <c r="L23" s="59"/>
    </row>
    <row r="24" spans="1:12" ht="15" customHeight="1" x14ac:dyDescent="0.2">
      <c r="A24" s="85">
        <f t="shared" si="7"/>
        <v>17</v>
      </c>
      <c r="B24" s="127" t="s">
        <v>29</v>
      </c>
      <c r="C24" s="64" t="s">
        <v>25</v>
      </c>
      <c r="D24" s="192">
        <v>3980</v>
      </c>
      <c r="E24" s="183">
        <f t="shared" si="4"/>
        <v>4776</v>
      </c>
      <c r="F24" s="182">
        <v>25</v>
      </c>
      <c r="G24" s="184" t="s">
        <v>26</v>
      </c>
      <c r="H24" s="183">
        <f>(D24/1000)*F24</f>
        <v>99.5</v>
      </c>
      <c r="I24" s="183">
        <f t="shared" si="5"/>
        <v>119.39999999999999</v>
      </c>
      <c r="K24" s="7"/>
      <c r="L24" s="59"/>
    </row>
    <row r="25" spans="1:12" ht="15" customHeight="1" x14ac:dyDescent="0.2">
      <c r="A25" s="85">
        <f t="shared" si="7"/>
        <v>18</v>
      </c>
      <c r="B25" s="127" t="s">
        <v>30</v>
      </c>
      <c r="C25" s="65" t="s">
        <v>25</v>
      </c>
      <c r="D25" s="192">
        <v>3270</v>
      </c>
      <c r="E25" s="185">
        <f t="shared" si="4"/>
        <v>3924</v>
      </c>
      <c r="F25" s="182">
        <v>25</v>
      </c>
      <c r="G25" s="186" t="s">
        <v>26</v>
      </c>
      <c r="H25" s="185">
        <f t="shared" ref="H25:H68" si="8">(D25/1000)*F25</f>
        <v>81.75</v>
      </c>
      <c r="I25" s="185">
        <f t="shared" si="5"/>
        <v>98.1</v>
      </c>
      <c r="K25" s="7"/>
      <c r="L25" s="59"/>
    </row>
    <row r="26" spans="1:12" ht="15" customHeight="1" x14ac:dyDescent="0.2">
      <c r="A26" s="85">
        <f t="shared" si="7"/>
        <v>19</v>
      </c>
      <c r="B26" s="127" t="s">
        <v>31</v>
      </c>
      <c r="C26" s="65" t="s">
        <v>25</v>
      </c>
      <c r="D26" s="192">
        <v>3270</v>
      </c>
      <c r="E26" s="185">
        <f t="shared" si="4"/>
        <v>3924</v>
      </c>
      <c r="F26" s="182">
        <v>25</v>
      </c>
      <c r="G26" s="186" t="s">
        <v>26</v>
      </c>
      <c r="H26" s="185">
        <f t="shared" si="8"/>
        <v>81.75</v>
      </c>
      <c r="I26" s="185">
        <f t="shared" si="5"/>
        <v>98.1</v>
      </c>
      <c r="K26" s="7"/>
      <c r="L26" s="59"/>
    </row>
    <row r="27" spans="1:12" ht="15" customHeight="1" x14ac:dyDescent="0.2">
      <c r="A27" s="85">
        <f t="shared" si="7"/>
        <v>20</v>
      </c>
      <c r="B27" s="127" t="s">
        <v>32</v>
      </c>
      <c r="C27" s="65" t="s">
        <v>25</v>
      </c>
      <c r="D27" s="192">
        <v>3270</v>
      </c>
      <c r="E27" s="185">
        <f t="shared" si="4"/>
        <v>3924</v>
      </c>
      <c r="F27" s="182">
        <v>25</v>
      </c>
      <c r="G27" s="186" t="s">
        <v>26</v>
      </c>
      <c r="H27" s="185">
        <f t="shared" si="8"/>
        <v>81.75</v>
      </c>
      <c r="I27" s="185">
        <f t="shared" si="5"/>
        <v>98.1</v>
      </c>
      <c r="K27" s="7"/>
      <c r="L27" s="59"/>
    </row>
    <row r="28" spans="1:12" ht="15" customHeight="1" x14ac:dyDescent="0.2">
      <c r="A28" s="85">
        <f t="shared" si="7"/>
        <v>21</v>
      </c>
      <c r="B28" s="127" t="s">
        <v>33</v>
      </c>
      <c r="C28" s="65" t="s">
        <v>25</v>
      </c>
      <c r="D28" s="192">
        <v>3270</v>
      </c>
      <c r="E28" s="185">
        <f t="shared" si="4"/>
        <v>3924</v>
      </c>
      <c r="F28" s="182">
        <v>25</v>
      </c>
      <c r="G28" s="186" t="s">
        <v>26</v>
      </c>
      <c r="H28" s="185">
        <f t="shared" si="8"/>
        <v>81.75</v>
      </c>
      <c r="I28" s="185">
        <f t="shared" si="5"/>
        <v>98.1</v>
      </c>
      <c r="K28" s="7"/>
      <c r="L28" s="59"/>
    </row>
    <row r="29" spans="1:12" ht="15" customHeight="1" x14ac:dyDescent="0.2">
      <c r="A29" s="85">
        <f t="shared" si="7"/>
        <v>22</v>
      </c>
      <c r="B29" s="127" t="s">
        <v>34</v>
      </c>
      <c r="C29" s="65" t="s">
        <v>25</v>
      </c>
      <c r="D29" s="192">
        <v>3270</v>
      </c>
      <c r="E29" s="185">
        <f t="shared" si="4"/>
        <v>3924</v>
      </c>
      <c r="F29" s="182">
        <v>25</v>
      </c>
      <c r="G29" s="186" t="s">
        <v>26</v>
      </c>
      <c r="H29" s="185">
        <f t="shared" si="8"/>
        <v>81.75</v>
      </c>
      <c r="I29" s="185">
        <f t="shared" si="5"/>
        <v>98.1</v>
      </c>
      <c r="K29" s="7"/>
      <c r="L29" s="59"/>
    </row>
    <row r="30" spans="1:12" ht="15" customHeight="1" x14ac:dyDescent="0.2">
      <c r="A30" s="85">
        <f t="shared" si="7"/>
        <v>23</v>
      </c>
      <c r="B30" s="127" t="s">
        <v>35</v>
      </c>
      <c r="C30" s="65" t="s">
        <v>25</v>
      </c>
      <c r="D30" s="192">
        <v>3370</v>
      </c>
      <c r="E30" s="185">
        <f t="shared" si="4"/>
        <v>4044</v>
      </c>
      <c r="F30" s="182">
        <v>25</v>
      </c>
      <c r="G30" s="186" t="s">
        <v>26</v>
      </c>
      <c r="H30" s="185">
        <f t="shared" si="8"/>
        <v>84.25</v>
      </c>
      <c r="I30" s="185">
        <f t="shared" si="5"/>
        <v>101.1</v>
      </c>
      <c r="K30" s="7"/>
      <c r="L30" s="59"/>
    </row>
    <row r="31" spans="1:12" ht="15" customHeight="1" x14ac:dyDescent="0.2">
      <c r="A31" s="85">
        <f t="shared" si="7"/>
        <v>24</v>
      </c>
      <c r="B31" s="127" t="s">
        <v>36</v>
      </c>
      <c r="C31" s="65" t="s">
        <v>25</v>
      </c>
      <c r="D31" s="193">
        <v>4240</v>
      </c>
      <c r="E31" s="185">
        <f t="shared" si="4"/>
        <v>5088</v>
      </c>
      <c r="F31" s="182">
        <v>25</v>
      </c>
      <c r="G31" s="186" t="s">
        <v>26</v>
      </c>
      <c r="H31" s="185">
        <f t="shared" si="8"/>
        <v>106</v>
      </c>
      <c r="I31" s="185">
        <f t="shared" si="5"/>
        <v>127.19999999999999</v>
      </c>
      <c r="K31" s="7"/>
      <c r="L31" s="59"/>
    </row>
    <row r="32" spans="1:12" ht="15" customHeight="1" x14ac:dyDescent="0.2">
      <c r="A32" s="85">
        <f t="shared" si="7"/>
        <v>25</v>
      </c>
      <c r="B32" s="127" t="s">
        <v>37</v>
      </c>
      <c r="C32" s="65" t="s">
        <v>25</v>
      </c>
      <c r="D32" s="193">
        <v>4240</v>
      </c>
      <c r="E32" s="185">
        <f t="shared" si="4"/>
        <v>5088</v>
      </c>
      <c r="F32" s="182">
        <v>25</v>
      </c>
      <c r="G32" s="186" t="s">
        <v>26</v>
      </c>
      <c r="H32" s="185">
        <f t="shared" si="8"/>
        <v>106</v>
      </c>
      <c r="I32" s="185">
        <f t="shared" si="5"/>
        <v>127.19999999999999</v>
      </c>
      <c r="K32" s="7"/>
      <c r="L32" s="59"/>
    </row>
    <row r="33" spans="1:12" ht="15" customHeight="1" x14ac:dyDescent="0.2">
      <c r="A33" s="85">
        <f t="shared" si="7"/>
        <v>26</v>
      </c>
      <c r="B33" s="127" t="s">
        <v>38</v>
      </c>
      <c r="C33" s="65" t="s">
        <v>25</v>
      </c>
      <c r="D33" s="193">
        <v>4240</v>
      </c>
      <c r="E33" s="185">
        <f t="shared" si="4"/>
        <v>5088</v>
      </c>
      <c r="F33" s="182">
        <v>25</v>
      </c>
      <c r="G33" s="186" t="s">
        <v>26</v>
      </c>
      <c r="H33" s="185">
        <f t="shared" si="8"/>
        <v>106</v>
      </c>
      <c r="I33" s="185">
        <f t="shared" si="5"/>
        <v>127.19999999999999</v>
      </c>
      <c r="K33" s="7"/>
      <c r="L33" s="59"/>
    </row>
    <row r="34" spans="1:12" ht="15" customHeight="1" x14ac:dyDescent="0.2">
      <c r="A34" s="85">
        <f t="shared" si="7"/>
        <v>27</v>
      </c>
      <c r="B34" s="127" t="s">
        <v>39</v>
      </c>
      <c r="C34" s="65" t="s">
        <v>25</v>
      </c>
      <c r="D34" s="193">
        <v>4240</v>
      </c>
      <c r="E34" s="185">
        <f t="shared" si="4"/>
        <v>5088</v>
      </c>
      <c r="F34" s="182">
        <v>25</v>
      </c>
      <c r="G34" s="186" t="s">
        <v>26</v>
      </c>
      <c r="H34" s="185">
        <f t="shared" si="8"/>
        <v>106</v>
      </c>
      <c r="I34" s="185">
        <f t="shared" si="5"/>
        <v>127.19999999999999</v>
      </c>
      <c r="K34" s="7"/>
      <c r="L34" s="59"/>
    </row>
    <row r="35" spans="1:12" ht="15" customHeight="1" x14ac:dyDescent="0.2">
      <c r="A35" s="85">
        <f t="shared" si="7"/>
        <v>28</v>
      </c>
      <c r="B35" s="127" t="s">
        <v>40</v>
      </c>
      <c r="C35" s="65" t="s">
        <v>25</v>
      </c>
      <c r="D35" s="193">
        <v>4240</v>
      </c>
      <c r="E35" s="185">
        <f t="shared" si="4"/>
        <v>5088</v>
      </c>
      <c r="F35" s="182">
        <v>25</v>
      </c>
      <c r="G35" s="186" t="s">
        <v>26</v>
      </c>
      <c r="H35" s="185">
        <f t="shared" si="8"/>
        <v>106</v>
      </c>
      <c r="I35" s="185">
        <f t="shared" si="5"/>
        <v>127.19999999999999</v>
      </c>
      <c r="K35" s="7"/>
      <c r="L35" s="59"/>
    </row>
    <row r="36" spans="1:12" ht="15" customHeight="1" x14ac:dyDescent="0.2">
      <c r="A36" s="85">
        <f t="shared" si="7"/>
        <v>29</v>
      </c>
      <c r="B36" s="127" t="s">
        <v>41</v>
      </c>
      <c r="C36" s="65" t="s">
        <v>25</v>
      </c>
      <c r="D36" s="193">
        <v>4290</v>
      </c>
      <c r="E36" s="185">
        <f t="shared" si="4"/>
        <v>5148</v>
      </c>
      <c r="F36" s="182">
        <v>25</v>
      </c>
      <c r="G36" s="186" t="s">
        <v>26</v>
      </c>
      <c r="H36" s="185">
        <f t="shared" si="8"/>
        <v>107.25</v>
      </c>
      <c r="I36" s="185">
        <f t="shared" si="5"/>
        <v>128.69999999999999</v>
      </c>
      <c r="K36" s="7"/>
      <c r="L36" s="59"/>
    </row>
    <row r="37" spans="1:12" ht="15" customHeight="1" x14ac:dyDescent="0.2">
      <c r="A37" s="85">
        <f t="shared" si="7"/>
        <v>30</v>
      </c>
      <c r="B37" s="125" t="s">
        <v>42</v>
      </c>
      <c r="C37" s="64" t="s">
        <v>25</v>
      </c>
      <c r="D37" s="193">
        <v>2500</v>
      </c>
      <c r="E37" s="181">
        <f t="shared" si="4"/>
        <v>3000</v>
      </c>
      <c r="F37" s="182">
        <v>25</v>
      </c>
      <c r="G37" s="184" t="s">
        <v>26</v>
      </c>
      <c r="H37" s="181">
        <f t="shared" si="8"/>
        <v>62.5</v>
      </c>
      <c r="I37" s="181">
        <f t="shared" si="5"/>
        <v>75</v>
      </c>
      <c r="K37" s="7"/>
      <c r="L37" s="59"/>
    </row>
    <row r="38" spans="1:12" ht="15" customHeight="1" x14ac:dyDescent="0.2">
      <c r="A38" s="85">
        <f t="shared" si="7"/>
        <v>31</v>
      </c>
      <c r="B38" s="125" t="s">
        <v>43</v>
      </c>
      <c r="C38" s="64" t="s">
        <v>25</v>
      </c>
      <c r="D38" s="193">
        <v>2500</v>
      </c>
      <c r="E38" s="181">
        <f t="shared" si="4"/>
        <v>3000</v>
      </c>
      <c r="F38" s="182">
        <v>25</v>
      </c>
      <c r="G38" s="184" t="s">
        <v>26</v>
      </c>
      <c r="H38" s="181">
        <f t="shared" si="8"/>
        <v>62.5</v>
      </c>
      <c r="I38" s="181">
        <f t="shared" si="5"/>
        <v>75</v>
      </c>
      <c r="K38" s="7"/>
      <c r="L38" s="59"/>
    </row>
    <row r="39" spans="1:12" ht="15" customHeight="1" x14ac:dyDescent="0.2">
      <c r="A39" s="85">
        <f t="shared" si="7"/>
        <v>32</v>
      </c>
      <c r="B39" s="125" t="s">
        <v>44</v>
      </c>
      <c r="C39" s="64" t="s">
        <v>25</v>
      </c>
      <c r="D39" s="193">
        <v>2500</v>
      </c>
      <c r="E39" s="181">
        <f t="shared" si="4"/>
        <v>3000</v>
      </c>
      <c r="F39" s="182">
        <v>25</v>
      </c>
      <c r="G39" s="184" t="s">
        <v>26</v>
      </c>
      <c r="H39" s="181">
        <f t="shared" si="8"/>
        <v>62.5</v>
      </c>
      <c r="I39" s="181">
        <f t="shared" si="5"/>
        <v>75</v>
      </c>
      <c r="K39" s="7"/>
      <c r="L39" s="59"/>
    </row>
    <row r="40" spans="1:12" ht="15" customHeight="1" x14ac:dyDescent="0.2">
      <c r="A40" s="85">
        <f t="shared" si="7"/>
        <v>33</v>
      </c>
      <c r="B40" s="125" t="s">
        <v>45</v>
      </c>
      <c r="C40" s="64" t="s">
        <v>25</v>
      </c>
      <c r="D40" s="193">
        <v>2500</v>
      </c>
      <c r="E40" s="181">
        <f t="shared" si="4"/>
        <v>3000</v>
      </c>
      <c r="F40" s="182">
        <v>25</v>
      </c>
      <c r="G40" s="184" t="s">
        <v>26</v>
      </c>
      <c r="H40" s="181">
        <f t="shared" si="8"/>
        <v>62.5</v>
      </c>
      <c r="I40" s="181">
        <f t="shared" si="5"/>
        <v>75</v>
      </c>
      <c r="K40" s="7"/>
      <c r="L40" s="59"/>
    </row>
    <row r="41" spans="1:12" ht="15" customHeight="1" x14ac:dyDescent="0.2">
      <c r="A41" s="85">
        <f t="shared" si="7"/>
        <v>34</v>
      </c>
      <c r="B41" s="125" t="s">
        <v>46</v>
      </c>
      <c r="C41" s="64" t="s">
        <v>25</v>
      </c>
      <c r="D41" s="193">
        <v>2500</v>
      </c>
      <c r="E41" s="181">
        <f t="shared" si="4"/>
        <v>3000</v>
      </c>
      <c r="F41" s="182">
        <v>25</v>
      </c>
      <c r="G41" s="184" t="s">
        <v>26</v>
      </c>
      <c r="H41" s="181">
        <f t="shared" si="8"/>
        <v>62.5</v>
      </c>
      <c r="I41" s="181">
        <f t="shared" si="5"/>
        <v>75</v>
      </c>
      <c r="K41" s="7"/>
      <c r="L41" s="59"/>
    </row>
    <row r="42" spans="1:12" ht="15" customHeight="1" x14ac:dyDescent="0.2">
      <c r="A42" s="85">
        <f t="shared" si="7"/>
        <v>35</v>
      </c>
      <c r="B42" s="125" t="s">
        <v>47</v>
      </c>
      <c r="C42" s="64" t="s">
        <v>25</v>
      </c>
      <c r="D42" s="193">
        <v>2600</v>
      </c>
      <c r="E42" s="181">
        <f t="shared" si="4"/>
        <v>3120</v>
      </c>
      <c r="F42" s="182">
        <v>25</v>
      </c>
      <c r="G42" s="184" t="s">
        <v>26</v>
      </c>
      <c r="H42" s="181">
        <f t="shared" si="8"/>
        <v>65</v>
      </c>
      <c r="I42" s="181">
        <f t="shared" si="5"/>
        <v>78</v>
      </c>
      <c r="K42" s="7"/>
      <c r="L42" s="59"/>
    </row>
    <row r="43" spans="1:12" ht="15" customHeight="1" x14ac:dyDescent="0.2">
      <c r="A43" s="85">
        <f t="shared" si="7"/>
        <v>36</v>
      </c>
      <c r="B43" s="125" t="s">
        <v>48</v>
      </c>
      <c r="C43" s="64" t="s">
        <v>25</v>
      </c>
      <c r="D43" s="193">
        <v>2600</v>
      </c>
      <c r="E43" s="181">
        <f t="shared" si="4"/>
        <v>3120</v>
      </c>
      <c r="F43" s="182">
        <v>25</v>
      </c>
      <c r="G43" s="184" t="s">
        <v>26</v>
      </c>
      <c r="H43" s="181">
        <f t="shared" si="8"/>
        <v>65</v>
      </c>
      <c r="I43" s="181">
        <f t="shared" si="5"/>
        <v>78</v>
      </c>
      <c r="K43" s="7"/>
      <c r="L43" s="59"/>
    </row>
    <row r="44" spans="1:12" ht="15" customHeight="1" x14ac:dyDescent="0.2">
      <c r="A44" s="85">
        <f t="shared" si="7"/>
        <v>37</v>
      </c>
      <c r="B44" s="125" t="s">
        <v>49</v>
      </c>
      <c r="C44" s="64" t="s">
        <v>25</v>
      </c>
      <c r="D44" s="193">
        <v>2600</v>
      </c>
      <c r="E44" s="181">
        <f t="shared" si="4"/>
        <v>3120</v>
      </c>
      <c r="F44" s="182">
        <v>25</v>
      </c>
      <c r="G44" s="184" t="s">
        <v>26</v>
      </c>
      <c r="H44" s="181">
        <f t="shared" si="8"/>
        <v>65</v>
      </c>
      <c r="I44" s="181">
        <f t="shared" si="5"/>
        <v>78</v>
      </c>
      <c r="K44" s="7"/>
      <c r="L44" s="59"/>
    </row>
    <row r="45" spans="1:12" ht="15" customHeight="1" x14ac:dyDescent="0.2">
      <c r="A45" s="85">
        <f t="shared" si="7"/>
        <v>38</v>
      </c>
      <c r="B45" s="125" t="s">
        <v>50</v>
      </c>
      <c r="C45" s="64" t="s">
        <v>25</v>
      </c>
      <c r="D45" s="193">
        <v>2600</v>
      </c>
      <c r="E45" s="181">
        <f t="shared" si="4"/>
        <v>3120</v>
      </c>
      <c r="F45" s="182">
        <v>25</v>
      </c>
      <c r="G45" s="184" t="s">
        <v>26</v>
      </c>
      <c r="H45" s="181">
        <f t="shared" si="8"/>
        <v>65</v>
      </c>
      <c r="I45" s="181">
        <f t="shared" si="5"/>
        <v>78</v>
      </c>
      <c r="K45" s="7"/>
      <c r="L45" s="59"/>
    </row>
    <row r="46" spans="1:12" ht="15" customHeight="1" x14ac:dyDescent="0.2">
      <c r="A46" s="85">
        <f t="shared" si="7"/>
        <v>39</v>
      </c>
      <c r="B46" s="125" t="s">
        <v>51</v>
      </c>
      <c r="C46" s="64" t="s">
        <v>25</v>
      </c>
      <c r="D46" s="193">
        <v>2330</v>
      </c>
      <c r="E46" s="181">
        <f t="shared" si="4"/>
        <v>2796</v>
      </c>
      <c r="F46" s="182">
        <v>25</v>
      </c>
      <c r="G46" s="184" t="s">
        <v>26</v>
      </c>
      <c r="H46" s="181">
        <f t="shared" si="8"/>
        <v>58.25</v>
      </c>
      <c r="I46" s="181">
        <f t="shared" si="5"/>
        <v>69.899999999999991</v>
      </c>
      <c r="K46" s="7"/>
      <c r="L46" s="59"/>
    </row>
    <row r="47" spans="1:12" ht="15" customHeight="1" x14ac:dyDescent="0.2">
      <c r="A47" s="85">
        <f t="shared" si="7"/>
        <v>40</v>
      </c>
      <c r="B47" s="125" t="s">
        <v>52</v>
      </c>
      <c r="C47" s="64" t="s">
        <v>25</v>
      </c>
      <c r="D47" s="193">
        <v>2330</v>
      </c>
      <c r="E47" s="181">
        <f t="shared" si="4"/>
        <v>2796</v>
      </c>
      <c r="F47" s="182">
        <v>25</v>
      </c>
      <c r="G47" s="184" t="s">
        <v>26</v>
      </c>
      <c r="H47" s="181">
        <f t="shared" si="8"/>
        <v>58.25</v>
      </c>
      <c r="I47" s="181">
        <f t="shared" si="5"/>
        <v>69.899999999999991</v>
      </c>
      <c r="K47" s="7"/>
      <c r="L47" s="59"/>
    </row>
    <row r="48" spans="1:12" ht="15" customHeight="1" x14ac:dyDescent="0.2">
      <c r="A48" s="85">
        <f t="shared" si="7"/>
        <v>41</v>
      </c>
      <c r="B48" s="125" t="s">
        <v>53</v>
      </c>
      <c r="C48" s="64" t="s">
        <v>25</v>
      </c>
      <c r="D48" s="193">
        <v>2330</v>
      </c>
      <c r="E48" s="181">
        <f t="shared" si="4"/>
        <v>2796</v>
      </c>
      <c r="F48" s="182">
        <v>25</v>
      </c>
      <c r="G48" s="184" t="s">
        <v>26</v>
      </c>
      <c r="H48" s="181">
        <f t="shared" si="8"/>
        <v>58.25</v>
      </c>
      <c r="I48" s="181">
        <f t="shared" si="5"/>
        <v>69.899999999999991</v>
      </c>
      <c r="K48" s="7"/>
      <c r="L48" s="59"/>
    </row>
    <row r="49" spans="1:15" ht="15" customHeight="1" x14ac:dyDescent="0.2">
      <c r="A49" s="85">
        <f t="shared" si="7"/>
        <v>42</v>
      </c>
      <c r="B49" s="125" t="s">
        <v>54</v>
      </c>
      <c r="C49" s="64" t="s">
        <v>25</v>
      </c>
      <c r="D49" s="193">
        <v>2330</v>
      </c>
      <c r="E49" s="181">
        <f t="shared" si="4"/>
        <v>2796</v>
      </c>
      <c r="F49" s="182">
        <v>25</v>
      </c>
      <c r="G49" s="184" t="s">
        <v>26</v>
      </c>
      <c r="H49" s="181">
        <f t="shared" si="8"/>
        <v>58.25</v>
      </c>
      <c r="I49" s="181">
        <f t="shared" si="5"/>
        <v>69.899999999999991</v>
      </c>
      <c r="K49" s="7"/>
      <c r="L49" s="59"/>
    </row>
    <row r="50" spans="1:15" ht="15" customHeight="1" x14ac:dyDescent="0.2">
      <c r="A50" s="85">
        <f t="shared" si="7"/>
        <v>43</v>
      </c>
      <c r="B50" s="125" t="s">
        <v>55</v>
      </c>
      <c r="C50" s="64" t="s">
        <v>25</v>
      </c>
      <c r="D50" s="193">
        <v>2330</v>
      </c>
      <c r="E50" s="181">
        <f t="shared" si="4"/>
        <v>2796</v>
      </c>
      <c r="F50" s="182">
        <v>25</v>
      </c>
      <c r="G50" s="184" t="s">
        <v>26</v>
      </c>
      <c r="H50" s="181">
        <f t="shared" si="8"/>
        <v>58.25</v>
      </c>
      <c r="I50" s="181">
        <f t="shared" si="5"/>
        <v>69.899999999999991</v>
      </c>
      <c r="K50" s="7"/>
      <c r="L50" s="59"/>
    </row>
    <row r="51" spans="1:15" ht="15" customHeight="1" x14ac:dyDescent="0.2">
      <c r="A51" s="85">
        <f t="shared" si="7"/>
        <v>44</v>
      </c>
      <c r="B51" s="128" t="s">
        <v>56</v>
      </c>
      <c r="C51" s="64" t="s">
        <v>25</v>
      </c>
      <c r="D51" s="193">
        <v>2300</v>
      </c>
      <c r="E51" s="181">
        <f t="shared" si="4"/>
        <v>2760</v>
      </c>
      <c r="F51" s="182">
        <v>25</v>
      </c>
      <c r="G51" s="184" t="s">
        <v>26</v>
      </c>
      <c r="H51" s="181">
        <f t="shared" si="8"/>
        <v>57.499999999999993</v>
      </c>
      <c r="I51" s="181">
        <f t="shared" si="5"/>
        <v>68.999999999999986</v>
      </c>
      <c r="K51" s="7"/>
      <c r="L51" s="59"/>
      <c r="O51" s="11"/>
    </row>
    <row r="52" spans="1:15" ht="15" customHeight="1" x14ac:dyDescent="0.2">
      <c r="A52" s="85">
        <f t="shared" si="7"/>
        <v>45</v>
      </c>
      <c r="B52" s="128" t="s">
        <v>57</v>
      </c>
      <c r="C52" s="64" t="s">
        <v>25</v>
      </c>
      <c r="D52" s="193">
        <v>2300</v>
      </c>
      <c r="E52" s="181">
        <f t="shared" si="4"/>
        <v>2760</v>
      </c>
      <c r="F52" s="182">
        <v>25</v>
      </c>
      <c r="G52" s="184" t="s">
        <v>26</v>
      </c>
      <c r="H52" s="181">
        <f t="shared" si="8"/>
        <v>57.499999999999993</v>
      </c>
      <c r="I52" s="181">
        <f t="shared" si="5"/>
        <v>68.999999999999986</v>
      </c>
      <c r="K52" s="7"/>
      <c r="L52" s="59"/>
      <c r="O52" s="11"/>
    </row>
    <row r="53" spans="1:15" ht="15" customHeight="1" x14ac:dyDescent="0.2">
      <c r="A53" s="85">
        <f t="shared" si="7"/>
        <v>46</v>
      </c>
      <c r="B53" s="128" t="s">
        <v>58</v>
      </c>
      <c r="C53" s="64" t="s">
        <v>25</v>
      </c>
      <c r="D53" s="193">
        <v>2300</v>
      </c>
      <c r="E53" s="181">
        <f t="shared" si="4"/>
        <v>2760</v>
      </c>
      <c r="F53" s="182">
        <v>25</v>
      </c>
      <c r="G53" s="184" t="s">
        <v>26</v>
      </c>
      <c r="H53" s="181">
        <f t="shared" si="8"/>
        <v>57.499999999999993</v>
      </c>
      <c r="I53" s="181">
        <f t="shared" si="5"/>
        <v>68.999999999999986</v>
      </c>
      <c r="K53" s="7"/>
      <c r="L53" s="59"/>
      <c r="O53" s="11"/>
    </row>
    <row r="54" spans="1:15" ht="15" customHeight="1" x14ac:dyDescent="0.2">
      <c r="A54" s="85">
        <f t="shared" si="7"/>
        <v>47</v>
      </c>
      <c r="B54" s="128" t="s">
        <v>59</v>
      </c>
      <c r="C54" s="64" t="s">
        <v>25</v>
      </c>
      <c r="D54" s="193">
        <v>2300</v>
      </c>
      <c r="E54" s="181">
        <f t="shared" si="4"/>
        <v>2760</v>
      </c>
      <c r="F54" s="182">
        <v>25</v>
      </c>
      <c r="G54" s="184" t="s">
        <v>26</v>
      </c>
      <c r="H54" s="181">
        <f t="shared" si="8"/>
        <v>57.499999999999993</v>
      </c>
      <c r="I54" s="181">
        <f t="shared" si="5"/>
        <v>68.999999999999986</v>
      </c>
      <c r="K54" s="7"/>
      <c r="L54" s="59"/>
      <c r="O54" s="11"/>
    </row>
    <row r="55" spans="1:15" ht="15" customHeight="1" x14ac:dyDescent="0.2">
      <c r="A55" s="85">
        <f t="shared" si="7"/>
        <v>48</v>
      </c>
      <c r="B55" s="128" t="s">
        <v>60</v>
      </c>
      <c r="C55" s="64" t="s">
        <v>25</v>
      </c>
      <c r="D55" s="193">
        <v>2300</v>
      </c>
      <c r="E55" s="181">
        <f t="shared" si="4"/>
        <v>2760</v>
      </c>
      <c r="F55" s="182">
        <v>25</v>
      </c>
      <c r="G55" s="184" t="s">
        <v>26</v>
      </c>
      <c r="H55" s="181">
        <f t="shared" si="8"/>
        <v>57.499999999999993</v>
      </c>
      <c r="I55" s="181">
        <f t="shared" si="5"/>
        <v>68.999999999999986</v>
      </c>
      <c r="K55" s="7"/>
      <c r="L55" s="59"/>
      <c r="O55" s="11"/>
    </row>
    <row r="56" spans="1:15" ht="15" customHeight="1" x14ac:dyDescent="0.2">
      <c r="A56" s="85">
        <f t="shared" si="7"/>
        <v>49</v>
      </c>
      <c r="B56" s="128" t="s">
        <v>61</v>
      </c>
      <c r="C56" s="64" t="s">
        <v>25</v>
      </c>
      <c r="D56" s="192">
        <v>3880</v>
      </c>
      <c r="E56" s="181">
        <f t="shared" si="4"/>
        <v>4656</v>
      </c>
      <c r="F56" s="182">
        <v>25</v>
      </c>
      <c r="G56" s="184" t="s">
        <v>26</v>
      </c>
      <c r="H56" s="181">
        <f t="shared" si="8"/>
        <v>97</v>
      </c>
      <c r="I56" s="181">
        <f t="shared" si="5"/>
        <v>116.39999999999999</v>
      </c>
      <c r="K56" s="7"/>
      <c r="L56" s="59"/>
      <c r="O56" s="11"/>
    </row>
    <row r="57" spans="1:15" ht="13.5" customHeight="1" x14ac:dyDescent="0.2">
      <c r="A57" s="85">
        <f t="shared" si="7"/>
        <v>50</v>
      </c>
      <c r="B57" s="125" t="s">
        <v>62</v>
      </c>
      <c r="C57" s="64" t="s">
        <v>25</v>
      </c>
      <c r="D57" s="192">
        <v>3060</v>
      </c>
      <c r="E57" s="181">
        <f>D57*1.2</f>
        <v>3672</v>
      </c>
      <c r="F57" s="182">
        <v>25</v>
      </c>
      <c r="G57" s="184" t="s">
        <v>26</v>
      </c>
      <c r="H57" s="181">
        <f t="shared" si="8"/>
        <v>76.5</v>
      </c>
      <c r="I57" s="181">
        <f>H57*1.2</f>
        <v>91.8</v>
      </c>
      <c r="K57" s="7"/>
      <c r="L57" s="59"/>
    </row>
    <row r="58" spans="1:15" ht="15" customHeight="1" collapsed="1" x14ac:dyDescent="0.25">
      <c r="A58" s="161" t="s">
        <v>63</v>
      </c>
      <c r="B58" s="162"/>
      <c r="C58" s="62"/>
      <c r="D58" s="36"/>
      <c r="E58" s="36"/>
      <c r="F58" s="36"/>
      <c r="G58" s="36"/>
      <c r="H58" s="36"/>
      <c r="I58" s="37"/>
      <c r="K58" s="7"/>
      <c r="L58" s="59"/>
    </row>
    <row r="59" spans="1:15" ht="15" customHeight="1" x14ac:dyDescent="0.2">
      <c r="A59" s="83">
        <v>51</v>
      </c>
      <c r="B59" s="129" t="s">
        <v>64</v>
      </c>
      <c r="C59" s="66" t="s">
        <v>25</v>
      </c>
      <c r="D59" s="113">
        <v>400</v>
      </c>
      <c r="E59" s="181">
        <f>D59*1.2</f>
        <v>480</v>
      </c>
      <c r="F59" s="187">
        <v>40</v>
      </c>
      <c r="G59" s="187" t="s">
        <v>26</v>
      </c>
      <c r="H59" s="181">
        <f t="shared" ref="H59:H62" si="9">(D59/1000)*F59</f>
        <v>16</v>
      </c>
      <c r="I59" s="181">
        <f>H59*1.2</f>
        <v>19.2</v>
      </c>
      <c r="K59" s="7"/>
      <c r="L59" s="59"/>
    </row>
    <row r="60" spans="1:15" ht="15" customHeight="1" x14ac:dyDescent="0.2">
      <c r="A60" s="83">
        <f>A59+1</f>
        <v>52</v>
      </c>
      <c r="B60" s="129" t="s">
        <v>65</v>
      </c>
      <c r="C60" s="66" t="s">
        <v>25</v>
      </c>
      <c r="D60" s="113">
        <v>400</v>
      </c>
      <c r="E60" s="181">
        <f>D60*1.2</f>
        <v>480</v>
      </c>
      <c r="F60" s="187">
        <v>40</v>
      </c>
      <c r="G60" s="187" t="s">
        <v>26</v>
      </c>
      <c r="H60" s="181">
        <f t="shared" si="9"/>
        <v>16</v>
      </c>
      <c r="I60" s="181">
        <f>H60*1.2</f>
        <v>19.2</v>
      </c>
      <c r="K60" s="7"/>
      <c r="L60" s="59"/>
    </row>
    <row r="61" spans="1:15" ht="15" customHeight="1" x14ac:dyDescent="0.2">
      <c r="A61" s="83">
        <f t="shared" ref="A61:A62" si="10">A60+1</f>
        <v>53</v>
      </c>
      <c r="B61" s="129" t="s">
        <v>66</v>
      </c>
      <c r="C61" s="67" t="s">
        <v>25</v>
      </c>
      <c r="D61" s="114">
        <v>740</v>
      </c>
      <c r="E61" s="188">
        <f>D61*1.2</f>
        <v>888</v>
      </c>
      <c r="F61" s="182">
        <v>25</v>
      </c>
      <c r="G61" s="182" t="s">
        <v>26</v>
      </c>
      <c r="H61" s="188">
        <f t="shared" si="9"/>
        <v>18.5</v>
      </c>
      <c r="I61" s="188">
        <f>H61*1.2</f>
        <v>22.2</v>
      </c>
      <c r="K61" s="7"/>
      <c r="L61" s="59"/>
    </row>
    <row r="62" spans="1:15" ht="15" customHeight="1" x14ac:dyDescent="0.2">
      <c r="A62" s="83">
        <f t="shared" si="10"/>
        <v>54</v>
      </c>
      <c r="B62" s="129" t="s">
        <v>67</v>
      </c>
      <c r="C62" s="67" t="s">
        <v>25</v>
      </c>
      <c r="D62" s="114">
        <v>740</v>
      </c>
      <c r="E62" s="188">
        <f>D62*1.2</f>
        <v>888</v>
      </c>
      <c r="F62" s="182">
        <v>25</v>
      </c>
      <c r="G62" s="182" t="s">
        <v>26</v>
      </c>
      <c r="H62" s="188">
        <f t="shared" si="9"/>
        <v>18.5</v>
      </c>
      <c r="I62" s="188">
        <f>H62*1.2</f>
        <v>22.2</v>
      </c>
      <c r="K62" s="7"/>
      <c r="L62" s="59"/>
    </row>
    <row r="63" spans="1:15" ht="15" customHeight="1" x14ac:dyDescent="0.3">
      <c r="A63" s="161" t="s">
        <v>68</v>
      </c>
      <c r="B63" s="162"/>
      <c r="C63" s="62"/>
      <c r="D63" s="36"/>
      <c r="E63" s="36"/>
      <c r="F63" s="36"/>
      <c r="G63" s="36"/>
      <c r="H63" s="36"/>
      <c r="I63" s="37"/>
      <c r="K63" s="7"/>
      <c r="L63" s="59"/>
    </row>
    <row r="64" spans="1:15" ht="15" customHeight="1" x14ac:dyDescent="0.2">
      <c r="A64" s="83">
        <v>55</v>
      </c>
      <c r="B64" s="130" t="s">
        <v>69</v>
      </c>
      <c r="C64" s="67" t="s">
        <v>25</v>
      </c>
      <c r="D64" s="114">
        <v>3170</v>
      </c>
      <c r="E64" s="188">
        <f t="shared" ref="E64" si="11">D64*1.2</f>
        <v>3804</v>
      </c>
      <c r="F64" s="182">
        <v>25</v>
      </c>
      <c r="G64" s="182" t="s">
        <v>26</v>
      </c>
      <c r="H64" s="181">
        <f t="shared" ref="H64" si="12">(D64/1000)*F64</f>
        <v>79.25</v>
      </c>
      <c r="I64" s="188">
        <f t="shared" ref="I64" si="13">H64*1.2</f>
        <v>95.1</v>
      </c>
      <c r="K64" s="7"/>
      <c r="L64" s="59"/>
    </row>
    <row r="65" spans="1:12" ht="15" customHeight="1" x14ac:dyDescent="0.2">
      <c r="A65" s="83">
        <f>A64+1</f>
        <v>56</v>
      </c>
      <c r="B65" s="130" t="s">
        <v>70</v>
      </c>
      <c r="C65" s="67" t="s">
        <v>25</v>
      </c>
      <c r="D65" s="114">
        <v>3270</v>
      </c>
      <c r="E65" s="188">
        <f t="shared" si="4"/>
        <v>3924</v>
      </c>
      <c r="F65" s="182">
        <v>25</v>
      </c>
      <c r="G65" s="182" t="s">
        <v>26</v>
      </c>
      <c r="H65" s="181">
        <f t="shared" si="8"/>
        <v>81.75</v>
      </c>
      <c r="I65" s="188">
        <f t="shared" si="5"/>
        <v>98.1</v>
      </c>
      <c r="K65" s="7"/>
      <c r="L65" s="59"/>
    </row>
    <row r="66" spans="1:12" ht="15" customHeight="1" x14ac:dyDescent="0.2">
      <c r="A66" s="83">
        <f t="shared" ref="A66:A83" si="14">A65+1</f>
        <v>57</v>
      </c>
      <c r="B66" s="130" t="s">
        <v>71</v>
      </c>
      <c r="C66" s="67" t="s">
        <v>25</v>
      </c>
      <c r="D66" s="114">
        <v>3270</v>
      </c>
      <c r="E66" s="188">
        <f t="shared" si="4"/>
        <v>3924</v>
      </c>
      <c r="F66" s="182">
        <v>25</v>
      </c>
      <c r="G66" s="182" t="s">
        <v>26</v>
      </c>
      <c r="H66" s="181">
        <f t="shared" si="8"/>
        <v>81.75</v>
      </c>
      <c r="I66" s="188">
        <f t="shared" si="5"/>
        <v>98.1</v>
      </c>
      <c r="K66" s="7"/>
      <c r="L66" s="59"/>
    </row>
    <row r="67" spans="1:12" ht="15" customHeight="1" x14ac:dyDescent="0.2">
      <c r="A67" s="83">
        <f t="shared" si="14"/>
        <v>58</v>
      </c>
      <c r="B67" s="130" t="s">
        <v>72</v>
      </c>
      <c r="C67" s="67" t="s">
        <v>25</v>
      </c>
      <c r="D67" s="114">
        <v>3170</v>
      </c>
      <c r="E67" s="188">
        <f t="shared" si="4"/>
        <v>3804</v>
      </c>
      <c r="F67" s="182">
        <v>25</v>
      </c>
      <c r="G67" s="182" t="s">
        <v>26</v>
      </c>
      <c r="H67" s="181">
        <f t="shared" si="8"/>
        <v>79.25</v>
      </c>
      <c r="I67" s="188">
        <f t="shared" si="5"/>
        <v>95.1</v>
      </c>
      <c r="K67" s="7"/>
      <c r="L67" s="59"/>
    </row>
    <row r="68" spans="1:12" ht="15" customHeight="1" x14ac:dyDescent="0.2">
      <c r="A68" s="83">
        <f t="shared" si="14"/>
        <v>59</v>
      </c>
      <c r="B68" s="130" t="s">
        <v>73</v>
      </c>
      <c r="C68" s="67" t="s">
        <v>25</v>
      </c>
      <c r="D68" s="114">
        <v>3730</v>
      </c>
      <c r="E68" s="188">
        <f t="shared" si="4"/>
        <v>4476</v>
      </c>
      <c r="F68" s="182">
        <v>25</v>
      </c>
      <c r="G68" s="182" t="s">
        <v>26</v>
      </c>
      <c r="H68" s="181">
        <f t="shared" si="8"/>
        <v>93.25</v>
      </c>
      <c r="I68" s="188">
        <f t="shared" si="5"/>
        <v>111.89999999999999</v>
      </c>
      <c r="K68" s="7"/>
      <c r="L68" s="59"/>
    </row>
    <row r="69" spans="1:12" ht="15" customHeight="1" x14ac:dyDescent="0.2">
      <c r="A69" s="83">
        <f t="shared" si="14"/>
        <v>60</v>
      </c>
      <c r="B69" s="130" t="s">
        <v>74</v>
      </c>
      <c r="C69" s="67" t="s">
        <v>25</v>
      </c>
      <c r="D69" s="114">
        <v>3570</v>
      </c>
      <c r="E69" s="188">
        <f t="shared" si="4"/>
        <v>4284</v>
      </c>
      <c r="F69" s="182">
        <v>25</v>
      </c>
      <c r="G69" s="182" t="s">
        <v>26</v>
      </c>
      <c r="H69" s="188">
        <f>(D69/1000)*F57</f>
        <v>89.25</v>
      </c>
      <c r="I69" s="188">
        <f t="shared" si="5"/>
        <v>107.1</v>
      </c>
      <c r="K69" s="7"/>
      <c r="L69" s="59"/>
    </row>
    <row r="70" spans="1:12" ht="15" customHeight="1" x14ac:dyDescent="0.2">
      <c r="A70" s="60">
        <f t="shared" si="14"/>
        <v>61</v>
      </c>
      <c r="B70" s="131" t="s">
        <v>75</v>
      </c>
      <c r="C70" s="67" t="s">
        <v>9</v>
      </c>
      <c r="D70" s="114">
        <v>10.199999999999999</v>
      </c>
      <c r="E70" s="188">
        <f t="shared" si="4"/>
        <v>12.239999999999998</v>
      </c>
      <c r="F70" s="182">
        <v>14</v>
      </c>
      <c r="G70" s="182" t="s">
        <v>10</v>
      </c>
      <c r="H70" s="188">
        <f>D70*F70</f>
        <v>142.79999999999998</v>
      </c>
      <c r="I70" s="188">
        <f t="shared" si="5"/>
        <v>171.35999999999999</v>
      </c>
      <c r="K70" s="7"/>
      <c r="L70" s="59"/>
    </row>
    <row r="71" spans="1:12" ht="15" customHeight="1" x14ac:dyDescent="0.2">
      <c r="A71" s="60">
        <f t="shared" si="14"/>
        <v>62</v>
      </c>
      <c r="B71" s="131" t="s">
        <v>76</v>
      </c>
      <c r="C71" s="67" t="s">
        <v>9</v>
      </c>
      <c r="D71" s="114">
        <v>11</v>
      </c>
      <c r="E71" s="188">
        <f t="shared" si="4"/>
        <v>13.2</v>
      </c>
      <c r="F71" s="182">
        <v>5</v>
      </c>
      <c r="G71" s="182" t="s">
        <v>10</v>
      </c>
      <c r="H71" s="188">
        <f t="shared" ref="H71:H77" si="15">D71*F71</f>
        <v>55</v>
      </c>
      <c r="I71" s="188">
        <f t="shared" si="5"/>
        <v>66</v>
      </c>
      <c r="K71" s="7"/>
      <c r="L71" s="59"/>
    </row>
    <row r="72" spans="1:12" ht="15" customHeight="1" x14ac:dyDescent="0.2">
      <c r="A72" s="60">
        <f t="shared" si="14"/>
        <v>63</v>
      </c>
      <c r="B72" s="131" t="s">
        <v>77</v>
      </c>
      <c r="C72" s="67" t="s">
        <v>9</v>
      </c>
      <c r="D72" s="114">
        <v>10.199999999999999</v>
      </c>
      <c r="E72" s="188">
        <f t="shared" si="4"/>
        <v>12.239999999999998</v>
      </c>
      <c r="F72" s="182">
        <v>14</v>
      </c>
      <c r="G72" s="182" t="s">
        <v>10</v>
      </c>
      <c r="H72" s="188">
        <f t="shared" si="15"/>
        <v>142.79999999999998</v>
      </c>
      <c r="I72" s="188">
        <f t="shared" si="5"/>
        <v>171.35999999999999</v>
      </c>
      <c r="K72" s="7"/>
      <c r="L72" s="59"/>
    </row>
    <row r="73" spans="1:12" ht="15" customHeight="1" x14ac:dyDescent="0.2">
      <c r="A73" s="60">
        <f t="shared" si="14"/>
        <v>64</v>
      </c>
      <c r="B73" s="131" t="s">
        <v>78</v>
      </c>
      <c r="C73" s="67" t="s">
        <v>9</v>
      </c>
      <c r="D73" s="114">
        <v>11</v>
      </c>
      <c r="E73" s="188">
        <f t="shared" si="4"/>
        <v>13.2</v>
      </c>
      <c r="F73" s="182">
        <v>5</v>
      </c>
      <c r="G73" s="182" t="s">
        <v>10</v>
      </c>
      <c r="H73" s="188">
        <f t="shared" si="15"/>
        <v>55</v>
      </c>
      <c r="I73" s="188">
        <f t="shared" si="5"/>
        <v>66</v>
      </c>
      <c r="K73" s="7"/>
      <c r="L73" s="59"/>
    </row>
    <row r="74" spans="1:12" ht="15" customHeight="1" x14ac:dyDescent="0.2">
      <c r="A74" s="60">
        <f t="shared" si="14"/>
        <v>65</v>
      </c>
      <c r="B74" s="131" t="s">
        <v>79</v>
      </c>
      <c r="C74" s="67" t="s">
        <v>9</v>
      </c>
      <c r="D74" s="114">
        <v>18.399999999999999</v>
      </c>
      <c r="E74" s="188">
        <f t="shared" si="4"/>
        <v>22.08</v>
      </c>
      <c r="F74" s="182">
        <v>14</v>
      </c>
      <c r="G74" s="182" t="s">
        <v>10</v>
      </c>
      <c r="H74" s="188">
        <f t="shared" si="15"/>
        <v>257.59999999999997</v>
      </c>
      <c r="I74" s="188">
        <f t="shared" si="5"/>
        <v>309.11999999999995</v>
      </c>
      <c r="K74" s="7"/>
      <c r="L74" s="59"/>
    </row>
    <row r="75" spans="1:12" ht="15" customHeight="1" x14ac:dyDescent="0.2">
      <c r="A75" s="60">
        <f t="shared" si="14"/>
        <v>66</v>
      </c>
      <c r="B75" s="131" t="s">
        <v>80</v>
      </c>
      <c r="C75" s="67" t="s">
        <v>9</v>
      </c>
      <c r="D75" s="114">
        <v>19.2</v>
      </c>
      <c r="E75" s="188">
        <f t="shared" si="4"/>
        <v>23.04</v>
      </c>
      <c r="F75" s="182">
        <v>5</v>
      </c>
      <c r="G75" s="182" t="s">
        <v>10</v>
      </c>
      <c r="H75" s="188">
        <f t="shared" si="15"/>
        <v>96</v>
      </c>
      <c r="I75" s="188">
        <f t="shared" si="5"/>
        <v>115.19999999999999</v>
      </c>
      <c r="K75" s="7"/>
      <c r="L75" s="59"/>
    </row>
    <row r="76" spans="1:12" ht="15" customHeight="1" x14ac:dyDescent="0.2">
      <c r="A76" s="60">
        <f t="shared" si="14"/>
        <v>67</v>
      </c>
      <c r="B76" s="131" t="s">
        <v>81</v>
      </c>
      <c r="C76" s="67" t="s">
        <v>9</v>
      </c>
      <c r="D76" s="114">
        <v>16.399999999999999</v>
      </c>
      <c r="E76" s="188">
        <f t="shared" si="4"/>
        <v>19.679999999999996</v>
      </c>
      <c r="F76" s="182">
        <v>14</v>
      </c>
      <c r="G76" s="182" t="s">
        <v>10</v>
      </c>
      <c r="H76" s="188">
        <f t="shared" si="15"/>
        <v>229.59999999999997</v>
      </c>
      <c r="I76" s="188">
        <f t="shared" si="5"/>
        <v>275.51999999999992</v>
      </c>
      <c r="K76" s="7"/>
      <c r="L76" s="59"/>
    </row>
    <row r="77" spans="1:12" ht="15" customHeight="1" x14ac:dyDescent="0.2">
      <c r="A77" s="60">
        <f t="shared" si="14"/>
        <v>68</v>
      </c>
      <c r="B77" s="131" t="s">
        <v>82</v>
      </c>
      <c r="C77" s="67" t="s">
        <v>9</v>
      </c>
      <c r="D77" s="114">
        <v>17.2</v>
      </c>
      <c r="E77" s="188">
        <f t="shared" si="4"/>
        <v>20.639999999999997</v>
      </c>
      <c r="F77" s="182">
        <v>5</v>
      </c>
      <c r="G77" s="182" t="s">
        <v>10</v>
      </c>
      <c r="H77" s="188">
        <f t="shared" si="15"/>
        <v>86</v>
      </c>
      <c r="I77" s="188">
        <f t="shared" si="5"/>
        <v>103.2</v>
      </c>
      <c r="K77" s="7"/>
      <c r="L77" s="59"/>
    </row>
    <row r="78" spans="1:12" ht="15" customHeight="1" x14ac:dyDescent="0.2">
      <c r="A78" s="83">
        <f t="shared" si="14"/>
        <v>69</v>
      </c>
      <c r="B78" s="129" t="s">
        <v>83</v>
      </c>
      <c r="C78" s="12" t="s">
        <v>84</v>
      </c>
      <c r="D78" s="113">
        <v>10</v>
      </c>
      <c r="E78" s="181">
        <f t="shared" si="4"/>
        <v>12</v>
      </c>
      <c r="F78" s="187"/>
      <c r="G78" s="187"/>
      <c r="H78" s="181"/>
      <c r="I78" s="181"/>
      <c r="K78" s="7"/>
      <c r="L78" s="59"/>
    </row>
    <row r="79" spans="1:12" ht="15" customHeight="1" x14ac:dyDescent="0.2">
      <c r="A79" s="83">
        <f t="shared" si="14"/>
        <v>70</v>
      </c>
      <c r="B79" s="129" t="s">
        <v>85</v>
      </c>
      <c r="C79" s="12" t="s">
        <v>84</v>
      </c>
      <c r="D79" s="113">
        <v>5.5</v>
      </c>
      <c r="E79" s="181">
        <f t="shared" si="4"/>
        <v>6.6</v>
      </c>
      <c r="F79" s="187"/>
      <c r="G79" s="187"/>
      <c r="H79" s="181"/>
      <c r="I79" s="181"/>
      <c r="K79" s="7"/>
      <c r="L79" s="59"/>
    </row>
    <row r="80" spans="1:12" ht="15" customHeight="1" x14ac:dyDescent="0.2">
      <c r="A80" s="83">
        <f t="shared" si="14"/>
        <v>71</v>
      </c>
      <c r="B80" s="129" t="s">
        <v>86</v>
      </c>
      <c r="C80" s="12" t="s">
        <v>84</v>
      </c>
      <c r="D80" s="113">
        <v>5.5</v>
      </c>
      <c r="E80" s="181">
        <f t="shared" si="4"/>
        <v>6.6</v>
      </c>
      <c r="F80" s="187"/>
      <c r="G80" s="187"/>
      <c r="H80" s="181"/>
      <c r="I80" s="181"/>
      <c r="K80" s="7"/>
      <c r="L80" s="59"/>
    </row>
    <row r="81" spans="1:12" ht="15" customHeight="1" x14ac:dyDescent="0.2">
      <c r="A81" s="83">
        <f t="shared" si="14"/>
        <v>72</v>
      </c>
      <c r="B81" s="129" t="s">
        <v>87</v>
      </c>
      <c r="C81" s="12" t="s">
        <v>84</v>
      </c>
      <c r="D81" s="113">
        <v>455</v>
      </c>
      <c r="E81" s="181">
        <f t="shared" si="4"/>
        <v>546</v>
      </c>
      <c r="F81" s="187"/>
      <c r="G81" s="187"/>
      <c r="H81" s="181"/>
      <c r="I81" s="181"/>
      <c r="K81" s="7"/>
      <c r="L81" s="59"/>
    </row>
    <row r="82" spans="1:12" ht="15" customHeight="1" x14ac:dyDescent="0.2">
      <c r="A82" s="83">
        <f t="shared" si="14"/>
        <v>73</v>
      </c>
      <c r="B82" s="129" t="s">
        <v>88</v>
      </c>
      <c r="C82" s="12" t="s">
        <v>84</v>
      </c>
      <c r="D82" s="113">
        <v>215</v>
      </c>
      <c r="E82" s="181">
        <f t="shared" si="4"/>
        <v>258</v>
      </c>
      <c r="F82" s="187"/>
      <c r="G82" s="187"/>
      <c r="H82" s="181"/>
      <c r="I82" s="181"/>
      <c r="K82" s="7"/>
      <c r="L82" s="59"/>
    </row>
    <row r="83" spans="1:12" ht="15" customHeight="1" x14ac:dyDescent="0.2">
      <c r="A83" s="83">
        <f t="shared" si="14"/>
        <v>74</v>
      </c>
      <c r="B83" s="129" t="s">
        <v>89</v>
      </c>
      <c r="C83" s="12" t="s">
        <v>84</v>
      </c>
      <c r="D83" s="113">
        <v>120</v>
      </c>
      <c r="E83" s="181">
        <f t="shared" si="4"/>
        <v>144</v>
      </c>
      <c r="F83" s="187"/>
      <c r="G83" s="187"/>
      <c r="H83" s="181"/>
      <c r="I83" s="181"/>
      <c r="K83" s="7"/>
      <c r="L83" s="59"/>
    </row>
    <row r="84" spans="1:12" ht="15" customHeight="1" x14ac:dyDescent="0.25">
      <c r="A84" s="35" t="s">
        <v>90</v>
      </c>
      <c r="B84" s="36"/>
      <c r="C84" s="62"/>
      <c r="D84" s="36"/>
      <c r="E84" s="36"/>
      <c r="F84" s="36"/>
      <c r="G84" s="36"/>
      <c r="H84" s="36"/>
      <c r="I84" s="37"/>
      <c r="K84" s="7"/>
      <c r="L84" s="59"/>
    </row>
    <row r="85" spans="1:12" s="25" customFormat="1" ht="15" customHeight="1" x14ac:dyDescent="0.2">
      <c r="A85" s="60">
        <v>75</v>
      </c>
      <c r="B85" s="131" t="s">
        <v>91</v>
      </c>
      <c r="C85" s="68" t="s">
        <v>25</v>
      </c>
      <c r="D85" s="114">
        <v>3300</v>
      </c>
      <c r="E85" s="188">
        <f t="shared" ref="E85:E99" si="16">D85*1.2</f>
        <v>3960</v>
      </c>
      <c r="F85" s="182">
        <v>20</v>
      </c>
      <c r="G85" s="182" t="s">
        <v>26</v>
      </c>
      <c r="H85" s="188">
        <f t="shared" ref="H85:H89" si="17">(D85/1000)*F85</f>
        <v>66</v>
      </c>
      <c r="I85" s="188">
        <f t="shared" ref="I85:I93" si="18">H85*1.2</f>
        <v>79.2</v>
      </c>
      <c r="J85" s="97"/>
      <c r="K85" s="7"/>
      <c r="L85" s="59"/>
    </row>
    <row r="86" spans="1:12" s="25" customFormat="1" ht="15" customHeight="1" x14ac:dyDescent="0.2">
      <c r="A86" s="83">
        <f>A85+1</f>
        <v>76</v>
      </c>
      <c r="B86" s="131" t="s">
        <v>92</v>
      </c>
      <c r="C86" s="68" t="s">
        <v>25</v>
      </c>
      <c r="D86" s="114">
        <v>4570</v>
      </c>
      <c r="E86" s="188">
        <f t="shared" si="16"/>
        <v>5484</v>
      </c>
      <c r="F86" s="182">
        <v>5</v>
      </c>
      <c r="G86" s="182" t="s">
        <v>26</v>
      </c>
      <c r="H86" s="188">
        <f t="shared" si="17"/>
        <v>22.85</v>
      </c>
      <c r="I86" s="188">
        <f t="shared" si="18"/>
        <v>27.42</v>
      </c>
      <c r="J86" s="97"/>
      <c r="K86" s="7"/>
      <c r="L86" s="59"/>
    </row>
    <row r="87" spans="1:12" ht="15" customHeight="1" x14ac:dyDescent="0.2">
      <c r="A87" s="83">
        <f t="shared" ref="A87:A97" si="19">A86+1</f>
        <v>77</v>
      </c>
      <c r="B87" s="125" t="s">
        <v>93</v>
      </c>
      <c r="C87" s="66" t="s">
        <v>25</v>
      </c>
      <c r="D87" s="113">
        <v>2850</v>
      </c>
      <c r="E87" s="181">
        <f t="shared" si="16"/>
        <v>3420</v>
      </c>
      <c r="F87" s="187">
        <v>25</v>
      </c>
      <c r="G87" s="187" t="s">
        <v>26</v>
      </c>
      <c r="H87" s="181">
        <f t="shared" si="17"/>
        <v>71.25</v>
      </c>
      <c r="I87" s="181">
        <f t="shared" si="18"/>
        <v>85.5</v>
      </c>
      <c r="K87" s="7"/>
      <c r="L87" s="59"/>
    </row>
    <row r="88" spans="1:12" ht="15" customHeight="1" x14ac:dyDescent="0.2">
      <c r="A88" s="83">
        <f t="shared" si="19"/>
        <v>78</v>
      </c>
      <c r="B88" s="125" t="s">
        <v>94</v>
      </c>
      <c r="C88" s="66" t="s">
        <v>25</v>
      </c>
      <c r="D88" s="113">
        <v>4000</v>
      </c>
      <c r="E88" s="181">
        <f t="shared" si="16"/>
        <v>4800</v>
      </c>
      <c r="F88" s="187">
        <v>5</v>
      </c>
      <c r="G88" s="187" t="s">
        <v>26</v>
      </c>
      <c r="H88" s="181">
        <f t="shared" si="17"/>
        <v>20</v>
      </c>
      <c r="I88" s="181">
        <f t="shared" si="18"/>
        <v>24</v>
      </c>
      <c r="K88" s="7"/>
      <c r="L88" s="59"/>
    </row>
    <row r="89" spans="1:12" ht="15" customHeight="1" x14ac:dyDescent="0.2">
      <c r="A89" s="83">
        <f t="shared" si="19"/>
        <v>79</v>
      </c>
      <c r="B89" s="132" t="s">
        <v>95</v>
      </c>
      <c r="C89" s="67" t="s">
        <v>25</v>
      </c>
      <c r="D89" s="114">
        <v>3300</v>
      </c>
      <c r="E89" s="188">
        <f t="shared" si="16"/>
        <v>3960</v>
      </c>
      <c r="F89" s="182">
        <v>25</v>
      </c>
      <c r="G89" s="182" t="s">
        <v>26</v>
      </c>
      <c r="H89" s="188">
        <f t="shared" si="17"/>
        <v>82.5</v>
      </c>
      <c r="I89" s="188">
        <f t="shared" si="18"/>
        <v>99</v>
      </c>
      <c r="K89" s="7"/>
      <c r="L89" s="59"/>
    </row>
    <row r="90" spans="1:12" s="50" customFormat="1" ht="15" customHeight="1" x14ac:dyDescent="0.2">
      <c r="A90" s="60">
        <f t="shared" si="19"/>
        <v>80</v>
      </c>
      <c r="B90" s="132" t="s">
        <v>96</v>
      </c>
      <c r="C90" s="67" t="s">
        <v>9</v>
      </c>
      <c r="D90" s="114">
        <v>5.4</v>
      </c>
      <c r="E90" s="188">
        <f t="shared" si="16"/>
        <v>6.48</v>
      </c>
      <c r="F90" s="182">
        <v>10</v>
      </c>
      <c r="G90" s="182" t="s">
        <v>10</v>
      </c>
      <c r="H90" s="188">
        <f>D90*F90</f>
        <v>54</v>
      </c>
      <c r="I90" s="188">
        <f t="shared" si="18"/>
        <v>64.8</v>
      </c>
      <c r="J90" s="98"/>
      <c r="K90" s="7"/>
      <c r="L90" s="59"/>
    </row>
    <row r="91" spans="1:12" ht="15" customHeight="1" x14ac:dyDescent="0.2">
      <c r="A91" s="60">
        <f t="shared" si="19"/>
        <v>81</v>
      </c>
      <c r="B91" s="132" t="s">
        <v>97</v>
      </c>
      <c r="C91" s="67" t="s">
        <v>9</v>
      </c>
      <c r="D91" s="114">
        <v>9.8000000000000007</v>
      </c>
      <c r="E91" s="188">
        <f t="shared" si="16"/>
        <v>11.76</v>
      </c>
      <c r="F91" s="182">
        <v>14</v>
      </c>
      <c r="G91" s="182" t="s">
        <v>10</v>
      </c>
      <c r="H91" s="188">
        <f t="shared" ref="H91:H93" si="20">D91*F91</f>
        <v>137.20000000000002</v>
      </c>
      <c r="I91" s="188">
        <f t="shared" si="18"/>
        <v>164.64000000000001</v>
      </c>
      <c r="K91" s="7"/>
      <c r="L91" s="59"/>
    </row>
    <row r="92" spans="1:12" ht="15" customHeight="1" x14ac:dyDescent="0.2">
      <c r="A92" s="60">
        <f t="shared" si="19"/>
        <v>82</v>
      </c>
      <c r="B92" s="132" t="s">
        <v>98</v>
      </c>
      <c r="C92" s="67" t="s">
        <v>9</v>
      </c>
      <c r="D92" s="114">
        <v>9.5</v>
      </c>
      <c r="E92" s="188">
        <f t="shared" si="16"/>
        <v>11.4</v>
      </c>
      <c r="F92" s="182">
        <v>10</v>
      </c>
      <c r="G92" s="182" t="s">
        <v>10</v>
      </c>
      <c r="H92" s="188">
        <f t="shared" si="20"/>
        <v>95</v>
      </c>
      <c r="I92" s="188">
        <f t="shared" si="18"/>
        <v>114</v>
      </c>
      <c r="K92" s="7"/>
      <c r="L92" s="59"/>
    </row>
    <row r="93" spans="1:12" ht="15" customHeight="1" x14ac:dyDescent="0.2">
      <c r="A93" s="60">
        <f t="shared" si="19"/>
        <v>83</v>
      </c>
      <c r="B93" s="132" t="s">
        <v>99</v>
      </c>
      <c r="C93" s="67" t="s">
        <v>9</v>
      </c>
      <c r="D93" s="114">
        <v>8.3000000000000007</v>
      </c>
      <c r="E93" s="188">
        <f t="shared" si="16"/>
        <v>9.9600000000000009</v>
      </c>
      <c r="F93" s="182">
        <v>10</v>
      </c>
      <c r="G93" s="182" t="s">
        <v>10</v>
      </c>
      <c r="H93" s="188">
        <f t="shared" si="20"/>
        <v>83</v>
      </c>
      <c r="I93" s="188">
        <f t="shared" si="18"/>
        <v>99.6</v>
      </c>
      <c r="K93" s="7"/>
      <c r="L93" s="59"/>
    </row>
    <row r="94" spans="1:12" ht="15" customHeight="1" x14ac:dyDescent="0.2">
      <c r="A94" s="60">
        <f t="shared" si="19"/>
        <v>84</v>
      </c>
      <c r="B94" s="131" t="s">
        <v>100</v>
      </c>
      <c r="C94" s="66" t="s">
        <v>25</v>
      </c>
      <c r="D94" s="113">
        <v>33200</v>
      </c>
      <c r="E94" s="181">
        <f t="shared" si="16"/>
        <v>39840</v>
      </c>
      <c r="F94" s="187">
        <v>5</v>
      </c>
      <c r="G94" s="187" t="s">
        <v>26</v>
      </c>
      <c r="H94" s="181">
        <f>(D94/1000)*F94</f>
        <v>166</v>
      </c>
      <c r="I94" s="181">
        <f>H94*1.2</f>
        <v>199.2</v>
      </c>
      <c r="K94" s="7"/>
      <c r="L94" s="59"/>
    </row>
    <row r="95" spans="1:12" ht="15" customHeight="1" x14ac:dyDescent="0.2">
      <c r="A95" s="60">
        <f t="shared" si="19"/>
        <v>85</v>
      </c>
      <c r="B95" s="131" t="s">
        <v>101</v>
      </c>
      <c r="C95" s="66" t="s">
        <v>9</v>
      </c>
      <c r="D95" s="113">
        <v>6.5</v>
      </c>
      <c r="E95" s="181">
        <f t="shared" si="16"/>
        <v>7.8</v>
      </c>
      <c r="F95" s="187">
        <v>5</v>
      </c>
      <c r="G95" s="187" t="s">
        <v>10</v>
      </c>
      <c r="H95" s="181">
        <f>D95*F95</f>
        <v>32.5</v>
      </c>
      <c r="I95" s="181">
        <f>H95*1.2</f>
        <v>39</v>
      </c>
      <c r="K95" s="7"/>
      <c r="L95" s="59"/>
    </row>
    <row r="96" spans="1:12" ht="15" customHeight="1" x14ac:dyDescent="0.2">
      <c r="A96" s="60">
        <f t="shared" si="19"/>
        <v>86</v>
      </c>
      <c r="B96" s="131" t="s">
        <v>102</v>
      </c>
      <c r="C96" s="70" t="s">
        <v>103</v>
      </c>
      <c r="D96" s="114">
        <v>15</v>
      </c>
      <c r="E96" s="188">
        <f t="shared" si="16"/>
        <v>18</v>
      </c>
      <c r="F96" s="187"/>
      <c r="G96" s="187"/>
      <c r="H96" s="181"/>
      <c r="I96" s="181"/>
      <c r="K96" s="7"/>
      <c r="L96" s="59"/>
    </row>
    <row r="97" spans="1:12" s="25" customFormat="1" ht="15" customHeight="1" x14ac:dyDescent="0.2">
      <c r="A97" s="60">
        <f t="shared" si="19"/>
        <v>87</v>
      </c>
      <c r="B97" s="131" t="s">
        <v>104</v>
      </c>
      <c r="C97" s="112" t="s">
        <v>105</v>
      </c>
      <c r="D97" s="113">
        <v>8.5</v>
      </c>
      <c r="E97" s="188">
        <f t="shared" si="16"/>
        <v>10.199999999999999</v>
      </c>
      <c r="F97" s="182"/>
      <c r="G97" s="182"/>
      <c r="H97" s="188"/>
      <c r="I97" s="188"/>
      <c r="J97" s="97"/>
      <c r="K97" s="7"/>
      <c r="L97" s="59"/>
    </row>
    <row r="98" spans="1:12" ht="26.25" customHeight="1" x14ac:dyDescent="0.25">
      <c r="A98" s="120" t="s">
        <v>106</v>
      </c>
      <c r="B98" s="189" t="s">
        <v>107</v>
      </c>
      <c r="C98" s="80" t="s">
        <v>25</v>
      </c>
      <c r="D98" s="16">
        <v>200</v>
      </c>
      <c r="E98" s="16">
        <f t="shared" si="16"/>
        <v>240</v>
      </c>
      <c r="F98" s="17"/>
      <c r="G98" s="17"/>
      <c r="H98" s="16"/>
      <c r="I98" s="16"/>
      <c r="K98" s="7"/>
      <c r="L98" s="59"/>
    </row>
    <row r="99" spans="1:12" ht="21.75" customHeight="1" x14ac:dyDescent="0.25">
      <c r="A99" s="120" t="s">
        <v>106</v>
      </c>
      <c r="B99" s="190" t="s">
        <v>108</v>
      </c>
      <c r="C99" s="80" t="s">
        <v>9</v>
      </c>
      <c r="D99" s="16">
        <v>0.4</v>
      </c>
      <c r="E99" s="16">
        <f t="shared" si="16"/>
        <v>0.48</v>
      </c>
      <c r="F99" s="17"/>
      <c r="G99" s="17"/>
      <c r="H99" s="16"/>
      <c r="I99" s="16"/>
      <c r="K99" s="7"/>
      <c r="L99" s="59"/>
    </row>
    <row r="100" spans="1:12" ht="15" customHeight="1" collapsed="1" x14ac:dyDescent="0.3">
      <c r="A100" s="161" t="s">
        <v>109</v>
      </c>
      <c r="B100" s="162"/>
      <c r="C100" s="62"/>
      <c r="D100" s="36"/>
      <c r="E100" s="36"/>
      <c r="F100" s="36"/>
      <c r="G100" s="36"/>
      <c r="H100" s="36"/>
      <c r="I100" s="37"/>
      <c r="K100" s="7"/>
      <c r="L100" s="59"/>
    </row>
    <row r="101" spans="1:12" ht="15" customHeight="1" x14ac:dyDescent="0.2">
      <c r="A101" s="60">
        <v>88</v>
      </c>
      <c r="B101" s="132" t="s">
        <v>110</v>
      </c>
      <c r="C101" s="66" t="s">
        <v>25</v>
      </c>
      <c r="D101" s="113">
        <v>735</v>
      </c>
      <c r="E101" s="181">
        <f t="shared" ref="E101:E116" si="21">D101*1.2</f>
        <v>882</v>
      </c>
      <c r="F101" s="187">
        <v>25</v>
      </c>
      <c r="G101" s="187" t="s">
        <v>26</v>
      </c>
      <c r="H101" s="181">
        <f t="shared" ref="H101:H111" si="22">(D101/1000)*F101</f>
        <v>18.375</v>
      </c>
      <c r="I101" s="181">
        <f>H101*1.2</f>
        <v>22.05</v>
      </c>
      <c r="K101" s="7"/>
      <c r="L101" s="59"/>
    </row>
    <row r="102" spans="1:12" ht="15" customHeight="1" x14ac:dyDescent="0.2">
      <c r="A102" s="60">
        <f>A101+1</f>
        <v>89</v>
      </c>
      <c r="B102" s="132" t="s">
        <v>111</v>
      </c>
      <c r="C102" s="66" t="s">
        <v>25</v>
      </c>
      <c r="D102" s="113">
        <v>735</v>
      </c>
      <c r="E102" s="181">
        <f t="shared" si="21"/>
        <v>882</v>
      </c>
      <c r="F102" s="187">
        <v>25</v>
      </c>
      <c r="G102" s="187" t="s">
        <v>26</v>
      </c>
      <c r="H102" s="181">
        <f t="shared" si="22"/>
        <v>18.375</v>
      </c>
      <c r="I102" s="181">
        <f>H102*1.2</f>
        <v>22.05</v>
      </c>
      <c r="K102" s="7"/>
      <c r="L102" s="59"/>
    </row>
    <row r="103" spans="1:12" ht="15" customHeight="1" x14ac:dyDescent="0.2">
      <c r="A103" s="60">
        <f t="shared" ref="A103:A111" si="23">A102+1</f>
        <v>90</v>
      </c>
      <c r="B103" s="132" t="s">
        <v>112</v>
      </c>
      <c r="C103" s="66" t="s">
        <v>25</v>
      </c>
      <c r="D103" s="113">
        <v>570</v>
      </c>
      <c r="E103" s="181">
        <f t="shared" si="21"/>
        <v>684</v>
      </c>
      <c r="F103" s="187">
        <v>25</v>
      </c>
      <c r="G103" s="187" t="s">
        <v>26</v>
      </c>
      <c r="H103" s="181">
        <f t="shared" si="22"/>
        <v>14.249999999999998</v>
      </c>
      <c r="I103" s="181">
        <f>H103*1.2</f>
        <v>17.099999999999998</v>
      </c>
      <c r="K103" s="7"/>
      <c r="L103" s="59"/>
    </row>
    <row r="104" spans="1:12" ht="15" customHeight="1" x14ac:dyDescent="0.2">
      <c r="A104" s="60">
        <f t="shared" si="23"/>
        <v>91</v>
      </c>
      <c r="B104" s="131" t="s">
        <v>113</v>
      </c>
      <c r="C104" s="66" t="s">
        <v>25</v>
      </c>
      <c r="D104" s="113">
        <v>470</v>
      </c>
      <c r="E104" s="181">
        <f t="shared" si="21"/>
        <v>564</v>
      </c>
      <c r="F104" s="187">
        <v>25</v>
      </c>
      <c r="G104" s="187" t="s">
        <v>26</v>
      </c>
      <c r="H104" s="181">
        <f t="shared" si="22"/>
        <v>11.75</v>
      </c>
      <c r="I104" s="181">
        <f>H104*1.2</f>
        <v>14.1</v>
      </c>
      <c r="K104" s="7"/>
      <c r="L104" s="59"/>
    </row>
    <row r="105" spans="1:12" ht="15" customHeight="1" x14ac:dyDescent="0.2">
      <c r="A105" s="60">
        <f t="shared" si="23"/>
        <v>92</v>
      </c>
      <c r="B105" s="131" t="s">
        <v>114</v>
      </c>
      <c r="C105" s="66" t="s">
        <v>25</v>
      </c>
      <c r="D105" s="113">
        <v>480</v>
      </c>
      <c r="E105" s="181">
        <f t="shared" si="21"/>
        <v>576</v>
      </c>
      <c r="F105" s="187"/>
      <c r="G105" s="187"/>
      <c r="H105" s="181"/>
      <c r="I105" s="181"/>
      <c r="K105" s="7"/>
      <c r="L105" s="59"/>
    </row>
    <row r="106" spans="1:12" ht="15" customHeight="1" x14ac:dyDescent="0.2">
      <c r="A106" s="60">
        <f t="shared" si="23"/>
        <v>93</v>
      </c>
      <c r="B106" s="133" t="s">
        <v>115</v>
      </c>
      <c r="C106" s="66" t="s">
        <v>25</v>
      </c>
      <c r="D106" s="113">
        <v>760</v>
      </c>
      <c r="E106" s="181">
        <f t="shared" si="21"/>
        <v>912</v>
      </c>
      <c r="F106" s="187">
        <v>20</v>
      </c>
      <c r="G106" s="187" t="s">
        <v>26</v>
      </c>
      <c r="H106" s="181">
        <f t="shared" si="22"/>
        <v>15.2</v>
      </c>
      <c r="I106" s="181">
        <f t="shared" ref="I106:I111" si="24">H106*1.2</f>
        <v>18.239999999999998</v>
      </c>
      <c r="K106" s="7"/>
      <c r="L106" s="59"/>
    </row>
    <row r="107" spans="1:12" ht="15" customHeight="1" x14ac:dyDescent="0.2">
      <c r="A107" s="60">
        <f t="shared" si="23"/>
        <v>94</v>
      </c>
      <c r="B107" s="133" t="s">
        <v>116</v>
      </c>
      <c r="C107" s="66" t="s">
        <v>25</v>
      </c>
      <c r="D107" s="113">
        <v>3200</v>
      </c>
      <c r="E107" s="181">
        <f t="shared" si="21"/>
        <v>3840</v>
      </c>
      <c r="F107" s="187">
        <v>25</v>
      </c>
      <c r="G107" s="187" t="s">
        <v>26</v>
      </c>
      <c r="H107" s="181">
        <f t="shared" si="22"/>
        <v>80</v>
      </c>
      <c r="I107" s="181">
        <f t="shared" si="24"/>
        <v>96</v>
      </c>
      <c r="K107" s="7"/>
      <c r="L107" s="59"/>
    </row>
    <row r="108" spans="1:12" ht="15" customHeight="1" x14ac:dyDescent="0.2">
      <c r="A108" s="60">
        <f t="shared" si="23"/>
        <v>95</v>
      </c>
      <c r="B108" s="133" t="s">
        <v>117</v>
      </c>
      <c r="C108" s="66" t="s">
        <v>25</v>
      </c>
      <c r="D108" s="113">
        <v>7200</v>
      </c>
      <c r="E108" s="181">
        <f t="shared" si="21"/>
        <v>8640</v>
      </c>
      <c r="F108" s="187">
        <v>20</v>
      </c>
      <c r="G108" s="187" t="s">
        <v>26</v>
      </c>
      <c r="H108" s="181">
        <f t="shared" si="22"/>
        <v>144</v>
      </c>
      <c r="I108" s="181">
        <f t="shared" si="24"/>
        <v>172.79999999999998</v>
      </c>
      <c r="K108" s="7"/>
      <c r="L108" s="59"/>
    </row>
    <row r="109" spans="1:12" ht="15" customHeight="1" x14ac:dyDescent="0.2">
      <c r="A109" s="60">
        <f t="shared" si="23"/>
        <v>96</v>
      </c>
      <c r="B109" s="132" t="s">
        <v>118</v>
      </c>
      <c r="C109" s="66" t="s">
        <v>25</v>
      </c>
      <c r="D109" s="113">
        <v>380</v>
      </c>
      <c r="E109" s="181">
        <f t="shared" si="21"/>
        <v>456</v>
      </c>
      <c r="F109" s="187">
        <v>25</v>
      </c>
      <c r="G109" s="187" t="s">
        <v>26</v>
      </c>
      <c r="H109" s="181">
        <f>(D109/1000)*F109</f>
        <v>9.5</v>
      </c>
      <c r="I109" s="181">
        <f>H109*1.2</f>
        <v>11.4</v>
      </c>
      <c r="K109" s="7"/>
      <c r="L109" s="59"/>
    </row>
    <row r="110" spans="1:12" ht="15" customHeight="1" x14ac:dyDescent="0.2">
      <c r="A110" s="60">
        <f t="shared" si="23"/>
        <v>97</v>
      </c>
      <c r="B110" s="132" t="s">
        <v>119</v>
      </c>
      <c r="C110" s="66" t="s">
        <v>25</v>
      </c>
      <c r="D110" s="113">
        <v>1700</v>
      </c>
      <c r="E110" s="181">
        <f t="shared" si="21"/>
        <v>2040</v>
      </c>
      <c r="F110" s="187">
        <v>25</v>
      </c>
      <c r="G110" s="187" t="s">
        <v>26</v>
      </c>
      <c r="H110" s="181">
        <f>(D110/1000)*F110</f>
        <v>42.5</v>
      </c>
      <c r="I110" s="181">
        <f>H110*1.2</f>
        <v>51</v>
      </c>
      <c r="K110" s="7"/>
      <c r="L110" s="59"/>
    </row>
    <row r="111" spans="1:12" ht="15" customHeight="1" x14ac:dyDescent="0.2">
      <c r="A111" s="60">
        <f t="shared" si="23"/>
        <v>98</v>
      </c>
      <c r="B111" s="131" t="s">
        <v>120</v>
      </c>
      <c r="C111" s="66" t="s">
        <v>25</v>
      </c>
      <c r="D111" s="113">
        <v>4500</v>
      </c>
      <c r="E111" s="181">
        <f t="shared" si="21"/>
        <v>5400</v>
      </c>
      <c r="F111" s="187">
        <v>25</v>
      </c>
      <c r="G111" s="187" t="s">
        <v>26</v>
      </c>
      <c r="H111" s="181">
        <f t="shared" si="22"/>
        <v>112.5</v>
      </c>
      <c r="I111" s="181">
        <f t="shared" si="24"/>
        <v>135</v>
      </c>
      <c r="K111" s="7"/>
      <c r="L111" s="59"/>
    </row>
    <row r="112" spans="1:12" ht="15" customHeight="1" collapsed="1" x14ac:dyDescent="0.3">
      <c r="A112" s="161" t="s">
        <v>121</v>
      </c>
      <c r="B112" s="162"/>
      <c r="C112" s="62"/>
      <c r="D112" s="36"/>
      <c r="E112" s="36"/>
      <c r="F112" s="36"/>
      <c r="G112" s="36"/>
      <c r="H112" s="36"/>
      <c r="I112" s="37"/>
      <c r="K112" s="7"/>
      <c r="L112" s="59"/>
    </row>
    <row r="113" spans="1:12" ht="24.75" customHeight="1" x14ac:dyDescent="0.2">
      <c r="A113" s="60">
        <v>99</v>
      </c>
      <c r="B113" s="134" t="s">
        <v>122</v>
      </c>
      <c r="C113" s="106" t="s">
        <v>25</v>
      </c>
      <c r="D113" s="194">
        <v>550</v>
      </c>
      <c r="E113" s="195">
        <f t="shared" si="21"/>
        <v>660</v>
      </c>
      <c r="F113" s="196">
        <v>25</v>
      </c>
      <c r="G113" s="196" t="s">
        <v>26</v>
      </c>
      <c r="H113" s="195">
        <f t="shared" ref="H113:H116" si="25">(D113/1000)*F113</f>
        <v>13.750000000000002</v>
      </c>
      <c r="I113" s="195">
        <f t="shared" ref="I113:I116" si="26">H113*1.2</f>
        <v>16.5</v>
      </c>
      <c r="K113" s="7"/>
      <c r="L113" s="59"/>
    </row>
    <row r="114" spans="1:12" ht="14.25" customHeight="1" x14ac:dyDescent="0.2">
      <c r="A114" s="60">
        <f>A113+1</f>
        <v>100</v>
      </c>
      <c r="B114" s="135" t="s">
        <v>123</v>
      </c>
      <c r="C114" s="106" t="s">
        <v>25</v>
      </c>
      <c r="D114" s="113">
        <v>660</v>
      </c>
      <c r="E114" s="195">
        <f t="shared" si="21"/>
        <v>792</v>
      </c>
      <c r="F114" s="196">
        <v>25</v>
      </c>
      <c r="G114" s="196" t="s">
        <v>26</v>
      </c>
      <c r="H114" s="195">
        <f t="shared" si="25"/>
        <v>16.5</v>
      </c>
      <c r="I114" s="195">
        <f t="shared" si="26"/>
        <v>19.8</v>
      </c>
      <c r="K114" s="7"/>
      <c r="L114" s="59"/>
    </row>
    <row r="115" spans="1:12" ht="27" customHeight="1" x14ac:dyDescent="0.2">
      <c r="A115" s="60">
        <f t="shared" ref="A115:A116" si="27">A114+1</f>
        <v>101</v>
      </c>
      <c r="B115" s="134" t="s">
        <v>124</v>
      </c>
      <c r="C115" s="106" t="s">
        <v>25</v>
      </c>
      <c r="D115" s="194">
        <v>330</v>
      </c>
      <c r="E115" s="195">
        <f t="shared" si="21"/>
        <v>396</v>
      </c>
      <c r="F115" s="196">
        <v>25</v>
      </c>
      <c r="G115" s="196" t="s">
        <v>26</v>
      </c>
      <c r="H115" s="195">
        <f t="shared" si="25"/>
        <v>8.25</v>
      </c>
      <c r="I115" s="195">
        <f t="shared" si="26"/>
        <v>9.9</v>
      </c>
      <c r="K115" s="7"/>
      <c r="L115" s="59"/>
    </row>
    <row r="116" spans="1:12" ht="14.25" customHeight="1" x14ac:dyDescent="0.2">
      <c r="A116" s="60">
        <f t="shared" si="27"/>
        <v>102</v>
      </c>
      <c r="B116" s="135" t="s">
        <v>125</v>
      </c>
      <c r="C116" s="106" t="s">
        <v>25</v>
      </c>
      <c r="D116" s="113">
        <v>880</v>
      </c>
      <c r="E116" s="195">
        <f t="shared" si="21"/>
        <v>1056</v>
      </c>
      <c r="F116" s="196">
        <v>25</v>
      </c>
      <c r="G116" s="196" t="s">
        <v>26</v>
      </c>
      <c r="H116" s="195">
        <f t="shared" si="25"/>
        <v>22</v>
      </c>
      <c r="I116" s="195">
        <f t="shared" si="26"/>
        <v>26.4</v>
      </c>
      <c r="K116" s="7"/>
      <c r="L116" s="59"/>
    </row>
    <row r="117" spans="1:12" ht="15" customHeight="1" x14ac:dyDescent="0.3">
      <c r="A117" s="161" t="s">
        <v>126</v>
      </c>
      <c r="B117" s="162"/>
      <c r="C117" s="62"/>
      <c r="D117" s="36"/>
      <c r="E117" s="36"/>
      <c r="F117" s="36"/>
      <c r="G117" s="36"/>
      <c r="H117" s="36"/>
      <c r="I117" s="37"/>
      <c r="K117" s="7"/>
      <c r="L117" s="101"/>
    </row>
    <row r="118" spans="1:12" ht="15" customHeight="1" x14ac:dyDescent="0.2">
      <c r="A118" s="60">
        <v>103</v>
      </c>
      <c r="B118" s="15" t="s">
        <v>127</v>
      </c>
      <c r="C118" s="12" t="s">
        <v>128</v>
      </c>
      <c r="D118" s="21"/>
      <c r="E118" s="9"/>
      <c r="F118" s="8"/>
      <c r="G118" s="8"/>
      <c r="H118" s="8"/>
      <c r="I118" s="9"/>
      <c r="K118" s="7"/>
      <c r="L118" s="59"/>
    </row>
    <row r="119" spans="1:12" ht="15" customHeight="1" x14ac:dyDescent="0.2">
      <c r="A119" s="60">
        <f>A118+1</f>
        <v>104</v>
      </c>
      <c r="B119" s="15" t="s">
        <v>129</v>
      </c>
      <c r="C119" s="12" t="s">
        <v>128</v>
      </c>
      <c r="D119" s="21"/>
      <c r="E119" s="42"/>
      <c r="F119" s="19"/>
      <c r="G119" s="19"/>
      <c r="H119" s="43"/>
      <c r="I119" s="9"/>
      <c r="K119" s="7"/>
      <c r="L119" s="59"/>
    </row>
    <row r="120" spans="1:12" ht="15" customHeight="1" x14ac:dyDescent="0.2">
      <c r="A120" s="60">
        <f>A119+1</f>
        <v>105</v>
      </c>
      <c r="B120" s="15" t="s">
        <v>130</v>
      </c>
      <c r="C120" s="12" t="s">
        <v>128</v>
      </c>
      <c r="D120" s="21"/>
      <c r="E120" s="172" t="s">
        <v>131</v>
      </c>
      <c r="F120" s="173"/>
      <c r="G120" s="173"/>
      <c r="H120" s="174"/>
      <c r="I120" s="9"/>
      <c r="K120" s="7"/>
      <c r="L120" s="59"/>
    </row>
    <row r="121" spans="1:12" s="28" customFormat="1" ht="15" customHeight="1" x14ac:dyDescent="0.2">
      <c r="A121" s="60">
        <f t="shared" ref="A121:A130" si="28">A120+1</f>
        <v>106</v>
      </c>
      <c r="B121" s="26" t="s">
        <v>132</v>
      </c>
      <c r="C121" s="27" t="s">
        <v>128</v>
      </c>
      <c r="D121" s="22"/>
      <c r="E121" s="175"/>
      <c r="F121" s="176"/>
      <c r="G121" s="176"/>
      <c r="H121" s="177"/>
      <c r="I121" s="10"/>
      <c r="J121" s="92"/>
      <c r="K121" s="7"/>
      <c r="L121" s="59"/>
    </row>
    <row r="122" spans="1:12" ht="15" customHeight="1" x14ac:dyDescent="0.2">
      <c r="A122" s="60">
        <f t="shared" si="28"/>
        <v>107</v>
      </c>
      <c r="B122" s="15" t="s">
        <v>133</v>
      </c>
      <c r="C122" s="12" t="s">
        <v>128</v>
      </c>
      <c r="D122" s="21"/>
      <c r="E122" s="175"/>
      <c r="F122" s="176"/>
      <c r="G122" s="176"/>
      <c r="H122" s="177"/>
      <c r="I122" s="9"/>
      <c r="K122" s="7"/>
      <c r="L122" s="59"/>
    </row>
    <row r="123" spans="1:12" ht="15" customHeight="1" x14ac:dyDescent="0.2">
      <c r="A123" s="60">
        <f t="shared" si="28"/>
        <v>108</v>
      </c>
      <c r="B123" s="13" t="s">
        <v>134</v>
      </c>
      <c r="C123" s="12" t="s">
        <v>128</v>
      </c>
      <c r="D123" s="21"/>
      <c r="E123" s="175"/>
      <c r="F123" s="176"/>
      <c r="G123" s="176"/>
      <c r="H123" s="177"/>
      <c r="I123" s="9"/>
      <c r="K123" s="7"/>
      <c r="L123" s="59"/>
    </row>
    <row r="124" spans="1:12" ht="15" customHeight="1" x14ac:dyDescent="0.2">
      <c r="A124" s="60">
        <f t="shared" si="28"/>
        <v>109</v>
      </c>
      <c r="B124" s="13" t="s">
        <v>135</v>
      </c>
      <c r="C124" s="12" t="s">
        <v>128</v>
      </c>
      <c r="D124" s="21"/>
      <c r="E124" s="175"/>
      <c r="F124" s="176"/>
      <c r="G124" s="176"/>
      <c r="H124" s="177"/>
      <c r="I124" s="9"/>
      <c r="K124" s="7"/>
      <c r="L124" s="59"/>
    </row>
    <row r="125" spans="1:12" ht="15" customHeight="1" x14ac:dyDescent="0.2">
      <c r="A125" s="60">
        <f t="shared" si="28"/>
        <v>110</v>
      </c>
      <c r="B125" s="13" t="s">
        <v>136</v>
      </c>
      <c r="C125" s="12" t="s">
        <v>128</v>
      </c>
      <c r="D125" s="21"/>
      <c r="E125" s="175"/>
      <c r="F125" s="176"/>
      <c r="G125" s="176"/>
      <c r="H125" s="177"/>
      <c r="I125" s="9"/>
      <c r="K125" s="7"/>
      <c r="L125" s="59"/>
    </row>
    <row r="126" spans="1:12" ht="15" customHeight="1" x14ac:dyDescent="0.2">
      <c r="A126" s="60">
        <f t="shared" si="28"/>
        <v>111</v>
      </c>
      <c r="B126" s="13" t="s">
        <v>137</v>
      </c>
      <c r="C126" s="12" t="s">
        <v>128</v>
      </c>
      <c r="D126" s="21"/>
      <c r="E126" s="175"/>
      <c r="F126" s="176"/>
      <c r="G126" s="176"/>
      <c r="H126" s="177"/>
      <c r="I126" s="9"/>
      <c r="K126" s="7"/>
      <c r="L126" s="59"/>
    </row>
    <row r="127" spans="1:12" ht="15" customHeight="1" x14ac:dyDescent="0.2">
      <c r="A127" s="60">
        <f t="shared" si="28"/>
        <v>112</v>
      </c>
      <c r="B127" s="13" t="s">
        <v>138</v>
      </c>
      <c r="C127" s="12" t="s">
        <v>128</v>
      </c>
      <c r="D127" s="21"/>
      <c r="E127" s="175"/>
      <c r="F127" s="176"/>
      <c r="G127" s="176"/>
      <c r="H127" s="177"/>
      <c r="I127" s="9"/>
      <c r="K127" s="7"/>
      <c r="L127" s="59"/>
    </row>
    <row r="128" spans="1:12" ht="15" customHeight="1" x14ac:dyDescent="0.2">
      <c r="A128" s="60">
        <f t="shared" si="28"/>
        <v>113</v>
      </c>
      <c r="B128" s="13" t="s">
        <v>139</v>
      </c>
      <c r="C128" s="12" t="s">
        <v>128</v>
      </c>
      <c r="D128" s="21"/>
      <c r="E128" s="178"/>
      <c r="F128" s="179"/>
      <c r="G128" s="179"/>
      <c r="H128" s="180"/>
      <c r="I128" s="9"/>
      <c r="K128" s="7"/>
      <c r="L128" s="59"/>
    </row>
    <row r="129" spans="1:12" ht="15" customHeight="1" x14ac:dyDescent="0.2">
      <c r="A129" s="60">
        <f t="shared" si="28"/>
        <v>114</v>
      </c>
      <c r="B129" s="14" t="s">
        <v>140</v>
      </c>
      <c r="C129" s="12" t="s">
        <v>128</v>
      </c>
      <c r="D129" s="21"/>
      <c r="E129" s="9"/>
      <c r="F129" s="8"/>
      <c r="G129" s="8"/>
      <c r="H129" s="8"/>
      <c r="I129" s="9"/>
      <c r="K129" s="7"/>
      <c r="L129" s="59"/>
    </row>
    <row r="130" spans="1:12" ht="15" customHeight="1" x14ac:dyDescent="0.2">
      <c r="A130" s="60">
        <f t="shared" si="28"/>
        <v>115</v>
      </c>
      <c r="B130" s="13" t="s">
        <v>141</v>
      </c>
      <c r="C130" s="12" t="s">
        <v>128</v>
      </c>
      <c r="D130" s="21"/>
      <c r="E130" s="9"/>
      <c r="F130" s="8"/>
      <c r="G130" s="8"/>
      <c r="H130" s="8"/>
      <c r="I130" s="9"/>
      <c r="K130" s="7"/>
      <c r="L130" s="59"/>
    </row>
    <row r="131" spans="1:12" ht="15" customHeight="1" collapsed="1" x14ac:dyDescent="0.3">
      <c r="A131" s="161" t="s">
        <v>142</v>
      </c>
      <c r="B131" s="162"/>
      <c r="C131" s="62"/>
      <c r="D131" s="36"/>
      <c r="E131" s="36"/>
      <c r="F131" s="36"/>
      <c r="G131" s="36"/>
      <c r="H131" s="36"/>
      <c r="I131" s="37"/>
      <c r="K131" s="7"/>
      <c r="L131" s="59"/>
    </row>
    <row r="132" spans="1:12" ht="15" customHeight="1" x14ac:dyDescent="0.2">
      <c r="A132" s="60">
        <v>116</v>
      </c>
      <c r="B132" s="132" t="s">
        <v>143</v>
      </c>
      <c r="C132" s="12" t="s">
        <v>144</v>
      </c>
      <c r="D132" s="113">
        <v>1.3</v>
      </c>
      <c r="E132" s="181">
        <f t="shared" ref="E132:E200" si="29">D132*1.2</f>
        <v>1.56</v>
      </c>
      <c r="F132" s="187">
        <v>55</v>
      </c>
      <c r="G132" s="187" t="s">
        <v>144</v>
      </c>
      <c r="H132" s="181">
        <f t="shared" ref="H132:H136" si="30">D132*F132</f>
        <v>71.5</v>
      </c>
      <c r="I132" s="181">
        <f t="shared" ref="I132:I136" si="31">H132*1.2</f>
        <v>85.8</v>
      </c>
      <c r="K132" s="7"/>
      <c r="L132" s="59"/>
    </row>
    <row r="133" spans="1:12" ht="15" customHeight="1" x14ac:dyDescent="0.2">
      <c r="A133" s="60">
        <f>A132+1</f>
        <v>117</v>
      </c>
      <c r="B133" s="132" t="s">
        <v>145</v>
      </c>
      <c r="C133" s="12" t="s">
        <v>144</v>
      </c>
      <c r="D133" s="113">
        <v>1.1000000000000001</v>
      </c>
      <c r="E133" s="197">
        <f t="shared" si="29"/>
        <v>1.32</v>
      </c>
      <c r="F133" s="198">
        <v>1815</v>
      </c>
      <c r="G133" s="199" t="s">
        <v>144</v>
      </c>
      <c r="H133" s="197">
        <f t="shared" si="30"/>
        <v>1996.5000000000002</v>
      </c>
      <c r="I133" s="197">
        <f t="shared" si="31"/>
        <v>2395.8000000000002</v>
      </c>
      <c r="K133" s="7"/>
      <c r="L133" s="59"/>
    </row>
    <row r="134" spans="1:12" ht="15" customHeight="1" x14ac:dyDescent="0.2">
      <c r="A134" s="60">
        <f t="shared" ref="A134:A136" si="32">A133+1</f>
        <v>118</v>
      </c>
      <c r="B134" s="132" t="s">
        <v>146</v>
      </c>
      <c r="C134" s="12" t="s">
        <v>144</v>
      </c>
      <c r="D134" s="113">
        <v>1.3</v>
      </c>
      <c r="E134" s="181">
        <f t="shared" si="29"/>
        <v>1.56</v>
      </c>
      <c r="F134" s="187">
        <v>11</v>
      </c>
      <c r="G134" s="187" t="s">
        <v>144</v>
      </c>
      <c r="H134" s="181">
        <f t="shared" si="30"/>
        <v>14.3</v>
      </c>
      <c r="I134" s="181">
        <f t="shared" si="31"/>
        <v>17.16</v>
      </c>
      <c r="K134" s="7"/>
      <c r="L134" s="59"/>
    </row>
    <row r="135" spans="1:12" ht="15" customHeight="1" x14ac:dyDescent="0.2">
      <c r="A135" s="60">
        <f t="shared" si="32"/>
        <v>119</v>
      </c>
      <c r="B135" s="132" t="s">
        <v>147</v>
      </c>
      <c r="C135" s="27" t="s">
        <v>144</v>
      </c>
      <c r="D135" s="114">
        <v>1.8</v>
      </c>
      <c r="E135" s="188">
        <f t="shared" si="29"/>
        <v>2.16</v>
      </c>
      <c r="F135" s="182">
        <v>50</v>
      </c>
      <c r="G135" s="182" t="s">
        <v>144</v>
      </c>
      <c r="H135" s="188">
        <f t="shared" si="30"/>
        <v>90</v>
      </c>
      <c r="I135" s="188">
        <f t="shared" si="31"/>
        <v>108</v>
      </c>
      <c r="K135" s="7"/>
      <c r="L135" s="59"/>
    </row>
    <row r="136" spans="1:12" ht="15" customHeight="1" x14ac:dyDescent="0.2">
      <c r="A136" s="60">
        <f t="shared" si="32"/>
        <v>120</v>
      </c>
      <c r="B136" s="125" t="s">
        <v>148</v>
      </c>
      <c r="C136" s="12" t="s">
        <v>144</v>
      </c>
      <c r="D136" s="113">
        <v>4</v>
      </c>
      <c r="E136" s="181">
        <f t="shared" si="29"/>
        <v>4.8</v>
      </c>
      <c r="F136" s="187">
        <v>25</v>
      </c>
      <c r="G136" s="187" t="s">
        <v>144</v>
      </c>
      <c r="H136" s="181">
        <f t="shared" si="30"/>
        <v>100</v>
      </c>
      <c r="I136" s="181">
        <f t="shared" si="31"/>
        <v>120</v>
      </c>
      <c r="K136" s="7"/>
      <c r="L136" s="59"/>
    </row>
    <row r="137" spans="1:12" ht="15" customHeight="1" x14ac:dyDescent="0.2">
      <c r="A137" s="159" t="s">
        <v>149</v>
      </c>
      <c r="B137" s="160"/>
      <c r="C137" s="69"/>
      <c r="D137" s="52"/>
      <c r="E137" s="52"/>
      <c r="F137" s="52"/>
      <c r="G137" s="52"/>
      <c r="H137" s="52"/>
      <c r="I137" s="53"/>
      <c r="K137" s="7"/>
      <c r="L137" s="59"/>
    </row>
    <row r="138" spans="1:12" s="28" customFormat="1" ht="15" customHeight="1" x14ac:dyDescent="0.2">
      <c r="A138" s="60">
        <v>121</v>
      </c>
      <c r="B138" s="131" t="s">
        <v>150</v>
      </c>
      <c r="C138" s="70" t="s">
        <v>151</v>
      </c>
      <c r="D138" s="114">
        <v>136</v>
      </c>
      <c r="E138" s="188">
        <f t="shared" si="29"/>
        <v>163.19999999999999</v>
      </c>
      <c r="F138" s="182">
        <v>400</v>
      </c>
      <c r="G138" s="182" t="s">
        <v>84</v>
      </c>
      <c r="H138" s="188">
        <f>D138/100*F138</f>
        <v>544</v>
      </c>
      <c r="I138" s="188">
        <f t="shared" ref="I138:I142" si="33">H138*1.2</f>
        <v>652.79999999999995</v>
      </c>
      <c r="J138" s="92"/>
      <c r="K138" s="7"/>
      <c r="L138" s="59"/>
    </row>
    <row r="139" spans="1:12" s="28" customFormat="1" ht="15" customHeight="1" x14ac:dyDescent="0.2">
      <c r="A139" s="60">
        <v>122</v>
      </c>
      <c r="B139" s="131" t="s">
        <v>152</v>
      </c>
      <c r="C139" s="70" t="s">
        <v>151</v>
      </c>
      <c r="D139" s="114">
        <v>108</v>
      </c>
      <c r="E139" s="188">
        <f t="shared" si="29"/>
        <v>129.6</v>
      </c>
      <c r="F139" s="182">
        <v>300</v>
      </c>
      <c r="G139" s="182" t="s">
        <v>84</v>
      </c>
      <c r="H139" s="188">
        <f>D139/100*F139</f>
        <v>324</v>
      </c>
      <c r="I139" s="188">
        <f t="shared" si="33"/>
        <v>388.8</v>
      </c>
      <c r="J139" s="92"/>
      <c r="K139" s="7"/>
      <c r="L139" s="59"/>
    </row>
    <row r="140" spans="1:12" ht="15" customHeight="1" x14ac:dyDescent="0.2">
      <c r="A140" s="60">
        <f>A139+1</f>
        <v>123</v>
      </c>
      <c r="B140" s="125" t="s">
        <v>153</v>
      </c>
      <c r="C140" s="71" t="s">
        <v>151</v>
      </c>
      <c r="D140" s="113">
        <v>68</v>
      </c>
      <c r="E140" s="188">
        <f t="shared" si="29"/>
        <v>81.599999999999994</v>
      </c>
      <c r="F140" s="187">
        <v>300</v>
      </c>
      <c r="G140" s="187" t="s">
        <v>84</v>
      </c>
      <c r="H140" s="188">
        <f t="shared" ref="H140:H142" si="34">D140/100*F140</f>
        <v>204.00000000000003</v>
      </c>
      <c r="I140" s="188">
        <f t="shared" si="33"/>
        <v>244.8</v>
      </c>
      <c r="K140" s="7"/>
      <c r="L140" s="59"/>
    </row>
    <row r="141" spans="1:12" ht="15" customHeight="1" x14ac:dyDescent="0.2">
      <c r="A141" s="60">
        <f t="shared" ref="A141:A201" si="35">A140+1</f>
        <v>124</v>
      </c>
      <c r="B141" s="125" t="s">
        <v>154</v>
      </c>
      <c r="C141" s="71" t="s">
        <v>151</v>
      </c>
      <c r="D141" s="113">
        <v>65</v>
      </c>
      <c r="E141" s="181">
        <f t="shared" si="29"/>
        <v>78</v>
      </c>
      <c r="F141" s="187">
        <v>300</v>
      </c>
      <c r="G141" s="187" t="s">
        <v>84</v>
      </c>
      <c r="H141" s="188">
        <f t="shared" si="34"/>
        <v>195</v>
      </c>
      <c r="I141" s="188">
        <f t="shared" si="33"/>
        <v>234</v>
      </c>
      <c r="K141" s="7"/>
      <c r="L141" s="59"/>
    </row>
    <row r="142" spans="1:12" s="28" customFormat="1" ht="15" customHeight="1" x14ac:dyDescent="0.2">
      <c r="A142" s="60">
        <f t="shared" si="35"/>
        <v>125</v>
      </c>
      <c r="B142" s="131" t="s">
        <v>155</v>
      </c>
      <c r="C142" s="70" t="s">
        <v>151</v>
      </c>
      <c r="D142" s="114">
        <v>136</v>
      </c>
      <c r="E142" s="188">
        <f t="shared" si="29"/>
        <v>163.19999999999999</v>
      </c>
      <c r="F142" s="182">
        <v>200</v>
      </c>
      <c r="G142" s="182" t="s">
        <v>84</v>
      </c>
      <c r="H142" s="188">
        <f t="shared" si="34"/>
        <v>272</v>
      </c>
      <c r="I142" s="188">
        <f t="shared" si="33"/>
        <v>326.39999999999998</v>
      </c>
      <c r="J142" s="92"/>
      <c r="K142" s="7"/>
      <c r="L142" s="59"/>
    </row>
    <row r="143" spans="1:12" s="28" customFormat="1" ht="15" customHeight="1" x14ac:dyDescent="0.2">
      <c r="A143" s="61">
        <f t="shared" si="35"/>
        <v>126</v>
      </c>
      <c r="B143" s="46" t="s">
        <v>156</v>
      </c>
      <c r="C143" s="74" t="s">
        <v>151</v>
      </c>
      <c r="D143" s="200">
        <v>40.5</v>
      </c>
      <c r="E143" s="47">
        <f t="shared" si="29"/>
        <v>48.6</v>
      </c>
      <c r="F143" s="49"/>
      <c r="G143" s="49"/>
      <c r="H143" s="49"/>
      <c r="I143" s="47"/>
      <c r="J143" s="92"/>
      <c r="K143" s="7"/>
      <c r="L143" s="59"/>
    </row>
    <row r="144" spans="1:12" s="28" customFormat="1" ht="15" customHeight="1" x14ac:dyDescent="0.2">
      <c r="A144" s="60">
        <f t="shared" si="35"/>
        <v>127</v>
      </c>
      <c r="B144" s="131" t="s">
        <v>157</v>
      </c>
      <c r="C144" s="70" t="s">
        <v>151</v>
      </c>
      <c r="D144" s="114">
        <v>46.5</v>
      </c>
      <c r="E144" s="188">
        <f t="shared" si="29"/>
        <v>55.8</v>
      </c>
      <c r="F144" s="182"/>
      <c r="G144" s="182"/>
      <c r="H144" s="182"/>
      <c r="I144" s="188"/>
      <c r="J144" s="92"/>
      <c r="K144" s="7"/>
      <c r="L144" s="59"/>
    </row>
    <row r="145" spans="1:12" s="28" customFormat="1" ht="15" customHeight="1" x14ac:dyDescent="0.2">
      <c r="A145" s="60">
        <f t="shared" si="35"/>
        <v>128</v>
      </c>
      <c r="B145" s="131" t="s">
        <v>158</v>
      </c>
      <c r="C145" s="70" t="s">
        <v>151</v>
      </c>
      <c r="D145" s="114">
        <v>57</v>
      </c>
      <c r="E145" s="188">
        <f t="shared" si="29"/>
        <v>68.399999999999991</v>
      </c>
      <c r="F145" s="182"/>
      <c r="G145" s="182"/>
      <c r="H145" s="182"/>
      <c r="I145" s="188"/>
      <c r="J145" s="92"/>
      <c r="K145" s="7"/>
      <c r="L145" s="59"/>
    </row>
    <row r="146" spans="1:12" s="28" customFormat="1" ht="15" customHeight="1" x14ac:dyDescent="0.2">
      <c r="A146" s="60">
        <f t="shared" si="35"/>
        <v>129</v>
      </c>
      <c r="B146" s="131" t="s">
        <v>159</v>
      </c>
      <c r="C146" s="70" t="s">
        <v>151</v>
      </c>
      <c r="D146" s="114">
        <v>65</v>
      </c>
      <c r="E146" s="188">
        <f t="shared" si="29"/>
        <v>78</v>
      </c>
      <c r="F146" s="182"/>
      <c r="G146" s="182"/>
      <c r="H146" s="182"/>
      <c r="I146" s="188"/>
      <c r="J146" s="92"/>
      <c r="K146" s="7"/>
      <c r="L146" s="59"/>
    </row>
    <row r="147" spans="1:12" s="28" customFormat="1" ht="15" customHeight="1" x14ac:dyDescent="0.2">
      <c r="A147" s="60">
        <f t="shared" si="35"/>
        <v>130</v>
      </c>
      <c r="B147" s="131" t="s">
        <v>160</v>
      </c>
      <c r="C147" s="70" t="s">
        <v>151</v>
      </c>
      <c r="D147" s="114">
        <v>79.5</v>
      </c>
      <c r="E147" s="188">
        <f t="shared" si="29"/>
        <v>95.399999999999991</v>
      </c>
      <c r="F147" s="182"/>
      <c r="G147" s="182"/>
      <c r="H147" s="182"/>
      <c r="I147" s="188"/>
      <c r="J147" s="92"/>
      <c r="K147" s="7"/>
      <c r="L147" s="59"/>
    </row>
    <row r="148" spans="1:12" s="28" customFormat="1" ht="15" customHeight="1" x14ac:dyDescent="0.2">
      <c r="A148" s="60">
        <f t="shared" si="35"/>
        <v>131</v>
      </c>
      <c r="B148" s="131" t="s">
        <v>161</v>
      </c>
      <c r="C148" s="70" t="s">
        <v>151</v>
      </c>
      <c r="D148" s="114">
        <v>83</v>
      </c>
      <c r="E148" s="188">
        <f t="shared" si="29"/>
        <v>99.6</v>
      </c>
      <c r="F148" s="182"/>
      <c r="G148" s="182"/>
      <c r="H148" s="182"/>
      <c r="I148" s="188"/>
      <c r="J148" s="92"/>
      <c r="K148" s="7"/>
      <c r="L148" s="59"/>
    </row>
    <row r="149" spans="1:12" s="28" customFormat="1" ht="15" customHeight="1" x14ac:dyDescent="0.2">
      <c r="A149" s="60">
        <f t="shared" si="35"/>
        <v>132</v>
      </c>
      <c r="B149" s="131" t="s">
        <v>162</v>
      </c>
      <c r="C149" s="70" t="s">
        <v>151</v>
      </c>
      <c r="D149" s="114">
        <v>90.5</v>
      </c>
      <c r="E149" s="188">
        <f t="shared" si="29"/>
        <v>108.6</v>
      </c>
      <c r="F149" s="182"/>
      <c r="G149" s="182"/>
      <c r="H149" s="182"/>
      <c r="I149" s="188"/>
      <c r="J149" s="92"/>
      <c r="K149" s="7"/>
      <c r="L149" s="59"/>
    </row>
    <row r="150" spans="1:12" s="28" customFormat="1" ht="15" customHeight="1" x14ac:dyDescent="0.2">
      <c r="A150" s="60">
        <f t="shared" si="35"/>
        <v>133</v>
      </c>
      <c r="B150" s="131" t="s">
        <v>163</v>
      </c>
      <c r="C150" s="70" t="s">
        <v>151</v>
      </c>
      <c r="D150" s="114">
        <v>102</v>
      </c>
      <c r="E150" s="188">
        <f t="shared" si="29"/>
        <v>122.39999999999999</v>
      </c>
      <c r="F150" s="182"/>
      <c r="G150" s="182"/>
      <c r="H150" s="182"/>
      <c r="I150" s="188"/>
      <c r="J150" s="92"/>
      <c r="K150" s="7"/>
      <c r="L150" s="59"/>
    </row>
    <row r="151" spans="1:12" s="28" customFormat="1" ht="15" customHeight="1" x14ac:dyDescent="0.2">
      <c r="A151" s="60">
        <f t="shared" si="35"/>
        <v>134</v>
      </c>
      <c r="B151" s="131" t="s">
        <v>164</v>
      </c>
      <c r="C151" s="70" t="s">
        <v>151</v>
      </c>
      <c r="D151" s="114">
        <v>118.5</v>
      </c>
      <c r="E151" s="188">
        <f t="shared" si="29"/>
        <v>142.19999999999999</v>
      </c>
      <c r="F151" s="182"/>
      <c r="G151" s="182"/>
      <c r="H151" s="182"/>
      <c r="I151" s="188"/>
      <c r="J151" s="92"/>
      <c r="K151" s="7"/>
      <c r="L151" s="59"/>
    </row>
    <row r="152" spans="1:12" s="28" customFormat="1" ht="15" customHeight="1" x14ac:dyDescent="0.2">
      <c r="A152" s="60">
        <f t="shared" si="35"/>
        <v>135</v>
      </c>
      <c r="B152" s="131" t="s">
        <v>165</v>
      </c>
      <c r="C152" s="70" t="s">
        <v>151</v>
      </c>
      <c r="D152" s="114">
        <v>131</v>
      </c>
      <c r="E152" s="188">
        <f t="shared" si="29"/>
        <v>157.19999999999999</v>
      </c>
      <c r="F152" s="182"/>
      <c r="G152" s="182"/>
      <c r="H152" s="182"/>
      <c r="I152" s="188"/>
      <c r="J152" s="92"/>
      <c r="K152" s="7"/>
      <c r="L152" s="59"/>
    </row>
    <row r="153" spans="1:12" s="28" customFormat="1" ht="15" customHeight="1" x14ac:dyDescent="0.2">
      <c r="A153" s="61">
        <f t="shared" si="35"/>
        <v>136</v>
      </c>
      <c r="B153" s="46" t="s">
        <v>166</v>
      </c>
      <c r="C153" s="74" t="s">
        <v>151</v>
      </c>
      <c r="D153" s="200">
        <v>26.6</v>
      </c>
      <c r="E153" s="47">
        <f t="shared" si="29"/>
        <v>31.92</v>
      </c>
      <c r="F153" s="49"/>
      <c r="G153" s="49"/>
      <c r="H153" s="49"/>
      <c r="I153" s="47"/>
      <c r="J153" s="92"/>
      <c r="K153" s="7"/>
      <c r="L153" s="59"/>
    </row>
    <row r="154" spans="1:12" s="28" customFormat="1" ht="15" customHeight="1" x14ac:dyDescent="0.2">
      <c r="A154" s="60">
        <f t="shared" si="35"/>
        <v>137</v>
      </c>
      <c r="B154" s="131" t="s">
        <v>167</v>
      </c>
      <c r="C154" s="71" t="s">
        <v>151</v>
      </c>
      <c r="D154" s="113">
        <v>28</v>
      </c>
      <c r="E154" s="188">
        <f t="shared" si="29"/>
        <v>33.6</v>
      </c>
      <c r="F154" s="182"/>
      <c r="G154" s="182"/>
      <c r="H154" s="182"/>
      <c r="I154" s="188"/>
      <c r="J154" s="92"/>
      <c r="K154" s="7"/>
      <c r="L154" s="59"/>
    </row>
    <row r="155" spans="1:12" s="28" customFormat="1" ht="15" customHeight="1" x14ac:dyDescent="0.2">
      <c r="A155" s="60">
        <f t="shared" si="35"/>
        <v>138</v>
      </c>
      <c r="B155" s="131" t="s">
        <v>168</v>
      </c>
      <c r="C155" s="71" t="s">
        <v>151</v>
      </c>
      <c r="D155" s="113">
        <v>31.4</v>
      </c>
      <c r="E155" s="188">
        <f t="shared" si="29"/>
        <v>37.68</v>
      </c>
      <c r="F155" s="182"/>
      <c r="G155" s="182"/>
      <c r="H155" s="182"/>
      <c r="I155" s="188"/>
      <c r="J155" s="92"/>
      <c r="K155" s="7"/>
      <c r="L155" s="59"/>
    </row>
    <row r="156" spans="1:12" s="28" customFormat="1" ht="15" customHeight="1" x14ac:dyDescent="0.2">
      <c r="A156" s="60">
        <f t="shared" si="35"/>
        <v>139</v>
      </c>
      <c r="B156" s="131" t="s">
        <v>169</v>
      </c>
      <c r="C156" s="71" t="s">
        <v>151</v>
      </c>
      <c r="D156" s="113">
        <v>35.200000000000003</v>
      </c>
      <c r="E156" s="188">
        <f t="shared" si="29"/>
        <v>42.24</v>
      </c>
      <c r="F156" s="182"/>
      <c r="G156" s="182"/>
      <c r="H156" s="182"/>
      <c r="I156" s="188"/>
      <c r="J156" s="92"/>
      <c r="K156" s="7"/>
      <c r="L156" s="59"/>
    </row>
    <row r="157" spans="1:12" s="28" customFormat="1" ht="15" customHeight="1" x14ac:dyDescent="0.2">
      <c r="A157" s="60">
        <f t="shared" si="35"/>
        <v>140</v>
      </c>
      <c r="B157" s="131" t="s">
        <v>170</v>
      </c>
      <c r="C157" s="71" t="s">
        <v>151</v>
      </c>
      <c r="D157" s="113">
        <v>40.700000000000003</v>
      </c>
      <c r="E157" s="188">
        <f t="shared" si="29"/>
        <v>48.84</v>
      </c>
      <c r="F157" s="182"/>
      <c r="G157" s="182"/>
      <c r="H157" s="182"/>
      <c r="I157" s="188"/>
      <c r="J157" s="92"/>
      <c r="K157" s="7"/>
      <c r="L157" s="59"/>
    </row>
    <row r="158" spans="1:12" s="28" customFormat="1" ht="15" customHeight="1" x14ac:dyDescent="0.2">
      <c r="A158" s="60">
        <f t="shared" si="35"/>
        <v>141</v>
      </c>
      <c r="B158" s="131" t="s">
        <v>171</v>
      </c>
      <c r="C158" s="71" t="s">
        <v>151</v>
      </c>
      <c r="D158" s="113">
        <v>47</v>
      </c>
      <c r="E158" s="188">
        <f t="shared" si="29"/>
        <v>56.4</v>
      </c>
      <c r="F158" s="182"/>
      <c r="G158" s="182"/>
      <c r="H158" s="182"/>
      <c r="I158" s="188"/>
      <c r="J158" s="92"/>
      <c r="K158" s="7"/>
      <c r="L158" s="59"/>
    </row>
    <row r="159" spans="1:12" s="28" customFormat="1" ht="15" customHeight="1" x14ac:dyDescent="0.2">
      <c r="A159" s="60">
        <f t="shared" si="35"/>
        <v>142</v>
      </c>
      <c r="B159" s="131" t="s">
        <v>172</v>
      </c>
      <c r="C159" s="71" t="s">
        <v>151</v>
      </c>
      <c r="D159" s="113">
        <v>52.8</v>
      </c>
      <c r="E159" s="188">
        <f t="shared" si="29"/>
        <v>63.359999999999992</v>
      </c>
      <c r="F159" s="182"/>
      <c r="G159" s="182"/>
      <c r="H159" s="182"/>
      <c r="I159" s="188"/>
      <c r="J159" s="92"/>
      <c r="K159" s="7"/>
      <c r="L159" s="59"/>
    </row>
    <row r="160" spans="1:12" s="28" customFormat="1" ht="15" customHeight="1" x14ac:dyDescent="0.2">
      <c r="A160" s="60">
        <f t="shared" si="35"/>
        <v>143</v>
      </c>
      <c r="B160" s="131" t="s">
        <v>173</v>
      </c>
      <c r="C160" s="71" t="s">
        <v>151</v>
      </c>
      <c r="D160" s="113">
        <v>61.4</v>
      </c>
      <c r="E160" s="188">
        <f t="shared" si="29"/>
        <v>73.679999999999993</v>
      </c>
      <c r="F160" s="182"/>
      <c r="G160" s="182"/>
      <c r="H160" s="182"/>
      <c r="I160" s="188"/>
      <c r="J160" s="92"/>
      <c r="K160" s="7"/>
      <c r="L160" s="59"/>
    </row>
    <row r="161" spans="1:12" s="28" customFormat="1" ht="15" customHeight="1" x14ac:dyDescent="0.2">
      <c r="A161" s="60">
        <f t="shared" si="35"/>
        <v>144</v>
      </c>
      <c r="B161" s="131" t="s">
        <v>174</v>
      </c>
      <c r="C161" s="71" t="s">
        <v>151</v>
      </c>
      <c r="D161" s="113">
        <v>77.400000000000006</v>
      </c>
      <c r="E161" s="188">
        <f t="shared" si="29"/>
        <v>92.88000000000001</v>
      </c>
      <c r="F161" s="182"/>
      <c r="G161" s="182"/>
      <c r="H161" s="182"/>
      <c r="I161" s="188"/>
      <c r="J161" s="92"/>
      <c r="K161" s="7"/>
      <c r="L161" s="59"/>
    </row>
    <row r="162" spans="1:12" s="28" customFormat="1" ht="15" customHeight="1" x14ac:dyDescent="0.2">
      <c r="A162" s="60">
        <f t="shared" si="35"/>
        <v>145</v>
      </c>
      <c r="B162" s="131" t="s">
        <v>175</v>
      </c>
      <c r="C162" s="71" t="s">
        <v>151</v>
      </c>
      <c r="D162" s="113">
        <v>88</v>
      </c>
      <c r="E162" s="188">
        <f t="shared" si="29"/>
        <v>105.6</v>
      </c>
      <c r="F162" s="182"/>
      <c r="G162" s="182"/>
      <c r="H162" s="182"/>
      <c r="I162" s="188"/>
      <c r="J162" s="92"/>
      <c r="K162" s="7"/>
      <c r="L162" s="59"/>
    </row>
    <row r="163" spans="1:12" s="28" customFormat="1" ht="15" customHeight="1" x14ac:dyDescent="0.2">
      <c r="A163" s="60">
        <f t="shared" si="35"/>
        <v>146</v>
      </c>
      <c r="B163" s="131" t="s">
        <v>176</v>
      </c>
      <c r="C163" s="71" t="s">
        <v>151</v>
      </c>
      <c r="D163" s="113">
        <v>99.5</v>
      </c>
      <c r="E163" s="188">
        <f t="shared" si="29"/>
        <v>119.39999999999999</v>
      </c>
      <c r="F163" s="182"/>
      <c r="G163" s="182"/>
      <c r="H163" s="182"/>
      <c r="I163" s="188"/>
      <c r="J163" s="92"/>
      <c r="K163" s="7"/>
      <c r="L163" s="59"/>
    </row>
    <row r="164" spans="1:12" s="28" customFormat="1" ht="15" customHeight="1" x14ac:dyDescent="0.2">
      <c r="A164" s="61">
        <v>147</v>
      </c>
      <c r="B164" s="46" t="s">
        <v>177</v>
      </c>
      <c r="C164" s="74" t="s">
        <v>151</v>
      </c>
      <c r="D164" s="200">
        <v>127.5</v>
      </c>
      <c r="E164" s="47">
        <f t="shared" si="29"/>
        <v>153</v>
      </c>
      <c r="F164" s="49"/>
      <c r="G164" s="49"/>
      <c r="H164" s="49"/>
      <c r="I164" s="47"/>
      <c r="J164" s="92"/>
      <c r="K164" s="7"/>
      <c r="L164" s="59"/>
    </row>
    <row r="165" spans="1:12" s="28" customFormat="1" ht="15" customHeight="1" x14ac:dyDescent="0.2">
      <c r="A165" s="60">
        <v>148</v>
      </c>
      <c r="B165" s="131" t="s">
        <v>178</v>
      </c>
      <c r="C165" s="70" t="s">
        <v>151</v>
      </c>
      <c r="D165" s="114">
        <v>132</v>
      </c>
      <c r="E165" s="188">
        <f t="shared" si="29"/>
        <v>158.4</v>
      </c>
      <c r="F165" s="182"/>
      <c r="G165" s="182"/>
      <c r="H165" s="182"/>
      <c r="I165" s="188"/>
      <c r="J165" s="92"/>
      <c r="K165" s="7"/>
      <c r="L165" s="59"/>
    </row>
    <row r="166" spans="1:12" s="28" customFormat="1" ht="15" customHeight="1" x14ac:dyDescent="0.2">
      <c r="A166" s="60">
        <f>A165+1</f>
        <v>149</v>
      </c>
      <c r="B166" s="131" t="s">
        <v>179</v>
      </c>
      <c r="C166" s="70" t="s">
        <v>151</v>
      </c>
      <c r="D166" s="114">
        <v>148.5</v>
      </c>
      <c r="E166" s="188">
        <f t="shared" si="29"/>
        <v>178.2</v>
      </c>
      <c r="F166" s="182"/>
      <c r="G166" s="182"/>
      <c r="H166" s="182"/>
      <c r="I166" s="188"/>
      <c r="J166" s="92"/>
      <c r="K166" s="7"/>
      <c r="L166" s="59"/>
    </row>
    <row r="167" spans="1:12" s="28" customFormat="1" ht="15" customHeight="1" x14ac:dyDescent="0.2">
      <c r="A167" s="60">
        <f t="shared" ref="A167:A171" si="36">A166+1</f>
        <v>150</v>
      </c>
      <c r="B167" s="131" t="s">
        <v>180</v>
      </c>
      <c r="C167" s="70" t="s">
        <v>151</v>
      </c>
      <c r="D167" s="114">
        <v>151</v>
      </c>
      <c r="E167" s="188">
        <f t="shared" si="29"/>
        <v>181.2</v>
      </c>
      <c r="F167" s="182"/>
      <c r="G167" s="182"/>
      <c r="H167" s="182"/>
      <c r="I167" s="188"/>
      <c r="J167" s="92"/>
      <c r="K167" s="7"/>
      <c r="L167" s="59"/>
    </row>
    <row r="168" spans="1:12" s="28" customFormat="1" ht="15" customHeight="1" x14ac:dyDescent="0.2">
      <c r="A168" s="60">
        <f t="shared" si="36"/>
        <v>151</v>
      </c>
      <c r="B168" s="131" t="s">
        <v>181</v>
      </c>
      <c r="C168" s="70" t="s">
        <v>151</v>
      </c>
      <c r="D168" s="114">
        <v>160.5</v>
      </c>
      <c r="E168" s="188">
        <f t="shared" si="29"/>
        <v>192.6</v>
      </c>
      <c r="F168" s="182"/>
      <c r="G168" s="182"/>
      <c r="H168" s="182"/>
      <c r="I168" s="188"/>
      <c r="J168" s="92"/>
      <c r="K168" s="7"/>
      <c r="L168" s="59"/>
    </row>
    <row r="169" spans="1:12" s="28" customFormat="1" ht="15" customHeight="1" x14ac:dyDescent="0.2">
      <c r="A169" s="60">
        <f t="shared" si="36"/>
        <v>152</v>
      </c>
      <c r="B169" s="131" t="s">
        <v>182</v>
      </c>
      <c r="C169" s="70" t="s">
        <v>151</v>
      </c>
      <c r="D169" s="114">
        <v>174</v>
      </c>
      <c r="E169" s="188">
        <f t="shared" si="29"/>
        <v>208.79999999999998</v>
      </c>
      <c r="F169" s="182"/>
      <c r="G169" s="182"/>
      <c r="H169" s="182"/>
      <c r="I169" s="188"/>
      <c r="J169" s="92"/>
      <c r="K169" s="7"/>
      <c r="L169" s="59"/>
    </row>
    <row r="170" spans="1:12" s="28" customFormat="1" ht="15" customHeight="1" x14ac:dyDescent="0.2">
      <c r="A170" s="60">
        <f t="shared" si="36"/>
        <v>153</v>
      </c>
      <c r="B170" s="131" t="s">
        <v>183</v>
      </c>
      <c r="C170" s="70" t="s">
        <v>151</v>
      </c>
      <c r="D170" s="114">
        <v>184</v>
      </c>
      <c r="E170" s="188">
        <f t="shared" si="29"/>
        <v>220.79999999999998</v>
      </c>
      <c r="F170" s="182"/>
      <c r="G170" s="182"/>
      <c r="H170" s="182"/>
      <c r="I170" s="188"/>
      <c r="J170" s="92"/>
      <c r="K170" s="7"/>
      <c r="L170" s="59"/>
    </row>
    <row r="171" spans="1:12" s="28" customFormat="1" ht="15" customHeight="1" x14ac:dyDescent="0.2">
      <c r="A171" s="60">
        <f t="shared" si="36"/>
        <v>154</v>
      </c>
      <c r="B171" s="131" t="s">
        <v>184</v>
      </c>
      <c r="C171" s="70" t="s">
        <v>151</v>
      </c>
      <c r="D171" s="114">
        <v>195</v>
      </c>
      <c r="E171" s="188">
        <f t="shared" si="29"/>
        <v>234</v>
      </c>
      <c r="F171" s="182"/>
      <c r="G171" s="182"/>
      <c r="H171" s="182"/>
      <c r="I171" s="188"/>
      <c r="J171" s="92"/>
      <c r="K171" s="7"/>
      <c r="L171" s="59"/>
    </row>
    <row r="172" spans="1:12" ht="15" customHeight="1" x14ac:dyDescent="0.2">
      <c r="A172" s="61">
        <v>155</v>
      </c>
      <c r="B172" s="136" t="s">
        <v>185</v>
      </c>
      <c r="C172" s="109" t="s">
        <v>151</v>
      </c>
      <c r="D172" s="110">
        <v>42</v>
      </c>
      <c r="E172" s="54">
        <f t="shared" si="29"/>
        <v>50.4</v>
      </c>
      <c r="F172" s="56"/>
      <c r="G172" s="56"/>
      <c r="H172" s="56"/>
      <c r="I172" s="54"/>
      <c r="K172" s="7"/>
      <c r="L172" s="59"/>
    </row>
    <row r="173" spans="1:12" ht="15" customHeight="1" x14ac:dyDescent="0.2">
      <c r="A173" s="60">
        <f t="shared" si="35"/>
        <v>156</v>
      </c>
      <c r="B173" s="129" t="s">
        <v>186</v>
      </c>
      <c r="C173" s="71" t="s">
        <v>151</v>
      </c>
      <c r="D173" s="113">
        <v>48.2</v>
      </c>
      <c r="E173" s="181">
        <f t="shared" si="29"/>
        <v>57.84</v>
      </c>
      <c r="F173" s="187"/>
      <c r="G173" s="187"/>
      <c r="H173" s="187"/>
      <c r="I173" s="181"/>
      <c r="K173" s="7"/>
      <c r="L173" s="59"/>
    </row>
    <row r="174" spans="1:12" ht="15" customHeight="1" x14ac:dyDescent="0.2">
      <c r="A174" s="60">
        <f t="shared" si="35"/>
        <v>157</v>
      </c>
      <c r="B174" s="129" t="s">
        <v>187</v>
      </c>
      <c r="C174" s="71" t="s">
        <v>151</v>
      </c>
      <c r="D174" s="113">
        <v>59</v>
      </c>
      <c r="E174" s="181">
        <f t="shared" si="29"/>
        <v>70.8</v>
      </c>
      <c r="F174" s="187"/>
      <c r="G174" s="187"/>
      <c r="H174" s="187"/>
      <c r="I174" s="181"/>
      <c r="K174" s="7"/>
      <c r="L174" s="59"/>
    </row>
    <row r="175" spans="1:12" ht="15" customHeight="1" x14ac:dyDescent="0.2">
      <c r="A175" s="60">
        <f t="shared" si="35"/>
        <v>158</v>
      </c>
      <c r="B175" s="129" t="s">
        <v>188</v>
      </c>
      <c r="C175" s="71" t="s">
        <v>151</v>
      </c>
      <c r="D175" s="113">
        <v>67.400000000000006</v>
      </c>
      <c r="E175" s="181">
        <f t="shared" si="29"/>
        <v>80.88000000000001</v>
      </c>
      <c r="F175" s="187"/>
      <c r="G175" s="187"/>
      <c r="H175" s="187"/>
      <c r="I175" s="181"/>
      <c r="K175" s="7"/>
      <c r="L175" s="59"/>
    </row>
    <row r="176" spans="1:12" ht="15" customHeight="1" x14ac:dyDescent="0.2">
      <c r="A176" s="60">
        <f t="shared" si="35"/>
        <v>159</v>
      </c>
      <c r="B176" s="129" t="s">
        <v>189</v>
      </c>
      <c r="C176" s="71" t="s">
        <v>151</v>
      </c>
      <c r="D176" s="113">
        <v>82.3</v>
      </c>
      <c r="E176" s="181">
        <f t="shared" si="29"/>
        <v>98.759999999999991</v>
      </c>
      <c r="F176" s="187"/>
      <c r="G176" s="187"/>
      <c r="H176" s="187"/>
      <c r="I176" s="181"/>
      <c r="K176" s="7"/>
      <c r="L176" s="59"/>
    </row>
    <row r="177" spans="1:12" ht="15" customHeight="1" x14ac:dyDescent="0.2">
      <c r="A177" s="60">
        <f t="shared" si="35"/>
        <v>160</v>
      </c>
      <c r="B177" s="129" t="s">
        <v>190</v>
      </c>
      <c r="C177" s="71" t="s">
        <v>151</v>
      </c>
      <c r="D177" s="113">
        <v>86.9</v>
      </c>
      <c r="E177" s="181">
        <f t="shared" si="29"/>
        <v>104.28</v>
      </c>
      <c r="F177" s="187"/>
      <c r="G177" s="187"/>
      <c r="H177" s="187"/>
      <c r="I177" s="181"/>
      <c r="K177" s="7"/>
      <c r="L177" s="59"/>
    </row>
    <row r="178" spans="1:12" ht="15" customHeight="1" x14ac:dyDescent="0.2">
      <c r="A178" s="60">
        <f t="shared" si="35"/>
        <v>161</v>
      </c>
      <c r="B178" s="129" t="s">
        <v>191</v>
      </c>
      <c r="C178" s="71" t="s">
        <v>151</v>
      </c>
      <c r="D178" s="113">
        <v>94.3</v>
      </c>
      <c r="E178" s="181">
        <f t="shared" si="29"/>
        <v>113.16</v>
      </c>
      <c r="F178" s="187"/>
      <c r="G178" s="187"/>
      <c r="H178" s="187"/>
      <c r="I178" s="181"/>
      <c r="K178" s="7"/>
      <c r="L178" s="59"/>
    </row>
    <row r="179" spans="1:12" ht="15" customHeight="1" x14ac:dyDescent="0.2">
      <c r="A179" s="60">
        <f>A178+1</f>
        <v>162</v>
      </c>
      <c r="B179" s="129" t="s">
        <v>192</v>
      </c>
      <c r="C179" s="71" t="s">
        <v>151</v>
      </c>
      <c r="D179" s="113">
        <v>106.8</v>
      </c>
      <c r="E179" s="181">
        <f t="shared" si="29"/>
        <v>128.16</v>
      </c>
      <c r="F179" s="187"/>
      <c r="G179" s="187"/>
      <c r="H179" s="187"/>
      <c r="I179" s="181"/>
      <c r="K179" s="7"/>
      <c r="L179" s="59"/>
    </row>
    <row r="180" spans="1:12" ht="15" customHeight="1" x14ac:dyDescent="0.2">
      <c r="A180" s="60">
        <f t="shared" ref="A180:A181" si="37">A179+1</f>
        <v>163</v>
      </c>
      <c r="B180" s="129" t="s">
        <v>193</v>
      </c>
      <c r="C180" s="71" t="s">
        <v>151</v>
      </c>
      <c r="D180" s="113">
        <v>123.8</v>
      </c>
      <c r="E180" s="181">
        <f t="shared" si="29"/>
        <v>148.56</v>
      </c>
      <c r="F180" s="187"/>
      <c r="G180" s="187"/>
      <c r="H180" s="187"/>
      <c r="I180" s="181"/>
      <c r="K180" s="7"/>
      <c r="L180" s="59"/>
    </row>
    <row r="181" spans="1:12" ht="15" customHeight="1" x14ac:dyDescent="0.2">
      <c r="A181" s="60">
        <f t="shared" si="37"/>
        <v>164</v>
      </c>
      <c r="B181" s="129" t="s">
        <v>194</v>
      </c>
      <c r="C181" s="71" t="s">
        <v>151</v>
      </c>
      <c r="D181" s="113">
        <v>136.80000000000001</v>
      </c>
      <c r="E181" s="181">
        <f t="shared" si="29"/>
        <v>164.16</v>
      </c>
      <c r="F181" s="187"/>
      <c r="G181" s="187"/>
      <c r="H181" s="187"/>
      <c r="I181" s="181"/>
      <c r="K181" s="7"/>
      <c r="L181" s="59"/>
    </row>
    <row r="182" spans="1:12" ht="15" customHeight="1" x14ac:dyDescent="0.2">
      <c r="A182" s="61">
        <v>165</v>
      </c>
      <c r="B182" s="46" t="s">
        <v>195</v>
      </c>
      <c r="C182" s="74" t="s">
        <v>151</v>
      </c>
      <c r="D182" s="200">
        <v>10</v>
      </c>
      <c r="E182" s="54">
        <f t="shared" si="29"/>
        <v>12</v>
      </c>
      <c r="F182" s="56"/>
      <c r="G182" s="56"/>
      <c r="H182" s="56"/>
      <c r="I182" s="54"/>
      <c r="K182" s="7"/>
      <c r="L182" s="59"/>
    </row>
    <row r="183" spans="1:12" ht="15" customHeight="1" x14ac:dyDescent="0.2">
      <c r="A183" s="60">
        <f t="shared" si="35"/>
        <v>166</v>
      </c>
      <c r="B183" s="137" t="s">
        <v>196</v>
      </c>
      <c r="C183" s="73" t="s">
        <v>151</v>
      </c>
      <c r="D183" s="114">
        <v>12</v>
      </c>
      <c r="E183" s="181">
        <f t="shared" si="29"/>
        <v>14.399999999999999</v>
      </c>
      <c r="F183" s="187"/>
      <c r="G183" s="187"/>
      <c r="H183" s="187"/>
      <c r="I183" s="181"/>
      <c r="K183" s="7"/>
      <c r="L183" s="59"/>
    </row>
    <row r="184" spans="1:12" ht="15" customHeight="1" x14ac:dyDescent="0.2">
      <c r="A184" s="60">
        <f t="shared" si="35"/>
        <v>167</v>
      </c>
      <c r="B184" s="137" t="s">
        <v>197</v>
      </c>
      <c r="C184" s="73" t="s">
        <v>151</v>
      </c>
      <c r="D184" s="114">
        <v>16</v>
      </c>
      <c r="E184" s="181">
        <f t="shared" si="29"/>
        <v>19.2</v>
      </c>
      <c r="F184" s="187"/>
      <c r="G184" s="187"/>
      <c r="H184" s="187"/>
      <c r="I184" s="181"/>
      <c r="K184" s="7"/>
      <c r="L184" s="59"/>
    </row>
    <row r="185" spans="1:12" ht="15" customHeight="1" x14ac:dyDescent="0.2">
      <c r="A185" s="60">
        <f t="shared" si="35"/>
        <v>168</v>
      </c>
      <c r="B185" s="137" t="s">
        <v>198</v>
      </c>
      <c r="C185" s="73" t="s">
        <v>151</v>
      </c>
      <c r="D185" s="114">
        <v>3.5</v>
      </c>
      <c r="E185" s="181">
        <f t="shared" si="29"/>
        <v>4.2</v>
      </c>
      <c r="F185" s="187"/>
      <c r="G185" s="187"/>
      <c r="H185" s="187"/>
      <c r="I185" s="181"/>
      <c r="K185" s="7"/>
      <c r="L185" s="59"/>
    </row>
    <row r="186" spans="1:12" ht="15" customHeight="1" x14ac:dyDescent="0.2">
      <c r="A186" s="83">
        <f t="shared" si="35"/>
        <v>169</v>
      </c>
      <c r="B186" s="138" t="s">
        <v>199</v>
      </c>
      <c r="C186" s="70" t="s">
        <v>151</v>
      </c>
      <c r="D186" s="114">
        <v>3.5</v>
      </c>
      <c r="E186" s="188">
        <f t="shared" si="29"/>
        <v>4.2</v>
      </c>
      <c r="F186" s="187"/>
      <c r="G186" s="187"/>
      <c r="H186" s="187"/>
      <c r="I186" s="181"/>
      <c r="K186" s="7"/>
      <c r="L186" s="59"/>
    </row>
    <row r="187" spans="1:12" ht="15" customHeight="1" x14ac:dyDescent="0.2">
      <c r="A187" s="60">
        <f t="shared" si="35"/>
        <v>170</v>
      </c>
      <c r="B187" s="125" t="s">
        <v>200</v>
      </c>
      <c r="C187" s="73" t="s">
        <v>201</v>
      </c>
      <c r="D187" s="114">
        <v>150</v>
      </c>
      <c r="E187" s="181">
        <f t="shared" si="29"/>
        <v>180</v>
      </c>
      <c r="F187" s="187"/>
      <c r="G187" s="187"/>
      <c r="H187" s="187"/>
      <c r="I187" s="181"/>
      <c r="K187" s="7"/>
      <c r="L187" s="59"/>
    </row>
    <row r="188" spans="1:12" ht="15" customHeight="1" x14ac:dyDescent="0.2">
      <c r="A188" s="60">
        <f t="shared" si="35"/>
        <v>171</v>
      </c>
      <c r="B188" s="137" t="s">
        <v>202</v>
      </c>
      <c r="C188" s="31" t="s">
        <v>84</v>
      </c>
      <c r="D188" s="114">
        <v>150</v>
      </c>
      <c r="E188" s="188">
        <f t="shared" si="29"/>
        <v>180</v>
      </c>
      <c r="F188" s="187"/>
      <c r="G188" s="187"/>
      <c r="H188" s="187"/>
      <c r="I188" s="181"/>
      <c r="K188" s="7"/>
      <c r="L188" s="59"/>
    </row>
    <row r="189" spans="1:12" ht="15" customHeight="1" x14ac:dyDescent="0.2">
      <c r="A189" s="60">
        <f t="shared" si="35"/>
        <v>172</v>
      </c>
      <c r="B189" s="137" t="s">
        <v>203</v>
      </c>
      <c r="C189" s="31" t="s">
        <v>84</v>
      </c>
      <c r="D189" s="114">
        <v>48</v>
      </c>
      <c r="E189" s="188">
        <f t="shared" si="29"/>
        <v>57.599999999999994</v>
      </c>
      <c r="F189" s="187"/>
      <c r="G189" s="187"/>
      <c r="H189" s="187"/>
      <c r="I189" s="181"/>
      <c r="K189" s="7"/>
      <c r="L189" s="59"/>
    </row>
    <row r="190" spans="1:12" ht="15" customHeight="1" x14ac:dyDescent="0.2">
      <c r="A190" s="86">
        <f t="shared" si="35"/>
        <v>173</v>
      </c>
      <c r="B190" s="139" t="s">
        <v>204</v>
      </c>
      <c r="C190" s="74" t="s">
        <v>151</v>
      </c>
      <c r="D190" s="200">
        <v>33.4</v>
      </c>
      <c r="E190" s="47">
        <f t="shared" si="29"/>
        <v>40.08</v>
      </c>
      <c r="F190" s="56"/>
      <c r="G190" s="56"/>
      <c r="H190" s="56"/>
      <c r="I190" s="54"/>
      <c r="K190" s="7"/>
      <c r="L190" s="59"/>
    </row>
    <row r="191" spans="1:12" ht="15" customHeight="1" x14ac:dyDescent="0.2">
      <c r="A191" s="60">
        <f t="shared" si="35"/>
        <v>174</v>
      </c>
      <c r="B191" s="138" t="s">
        <v>205</v>
      </c>
      <c r="C191" s="71" t="s">
        <v>151</v>
      </c>
      <c r="D191" s="113">
        <v>40</v>
      </c>
      <c r="E191" s="181">
        <f t="shared" si="29"/>
        <v>48</v>
      </c>
      <c r="F191" s="187"/>
      <c r="G191" s="187"/>
      <c r="H191" s="187"/>
      <c r="I191" s="181"/>
      <c r="K191" s="7"/>
      <c r="L191" s="59"/>
    </row>
    <row r="192" spans="1:12" ht="15" customHeight="1" x14ac:dyDescent="0.2">
      <c r="A192" s="60">
        <f t="shared" si="35"/>
        <v>175</v>
      </c>
      <c r="B192" s="138" t="s">
        <v>206</v>
      </c>
      <c r="C192" s="71" t="s">
        <v>151</v>
      </c>
      <c r="D192" s="113">
        <v>43</v>
      </c>
      <c r="E192" s="181">
        <f t="shared" si="29"/>
        <v>51.6</v>
      </c>
      <c r="F192" s="187"/>
      <c r="G192" s="187"/>
      <c r="H192" s="187"/>
      <c r="I192" s="181"/>
      <c r="K192" s="7"/>
      <c r="L192" s="59"/>
    </row>
    <row r="193" spans="1:12" ht="15" customHeight="1" x14ac:dyDescent="0.2">
      <c r="A193" s="60">
        <f t="shared" si="35"/>
        <v>176</v>
      </c>
      <c r="B193" s="138" t="s">
        <v>207</v>
      </c>
      <c r="C193" s="71" t="s">
        <v>151</v>
      </c>
      <c r="D193" s="113">
        <v>53.7</v>
      </c>
      <c r="E193" s="181">
        <f t="shared" si="29"/>
        <v>64.44</v>
      </c>
      <c r="F193" s="187"/>
      <c r="G193" s="187"/>
      <c r="H193" s="187"/>
      <c r="I193" s="181"/>
      <c r="K193" s="7"/>
      <c r="L193" s="59"/>
    </row>
    <row r="194" spans="1:12" ht="15" customHeight="1" x14ac:dyDescent="0.2">
      <c r="A194" s="60">
        <f t="shared" si="35"/>
        <v>177</v>
      </c>
      <c r="B194" s="138" t="s">
        <v>208</v>
      </c>
      <c r="C194" s="71" t="s">
        <v>151</v>
      </c>
      <c r="D194" s="113">
        <v>57.9</v>
      </c>
      <c r="E194" s="181">
        <f t="shared" si="29"/>
        <v>69.47999999999999</v>
      </c>
      <c r="F194" s="187"/>
      <c r="G194" s="187"/>
      <c r="H194" s="187"/>
      <c r="I194" s="181"/>
      <c r="K194" s="7"/>
      <c r="L194" s="59"/>
    </row>
    <row r="195" spans="1:12" ht="15" customHeight="1" x14ac:dyDescent="0.2">
      <c r="A195" s="60">
        <f t="shared" si="35"/>
        <v>178</v>
      </c>
      <c r="B195" s="138" t="s">
        <v>209</v>
      </c>
      <c r="C195" s="71" t="s">
        <v>151</v>
      </c>
      <c r="D195" s="113">
        <v>74.900000000000006</v>
      </c>
      <c r="E195" s="181">
        <f t="shared" si="29"/>
        <v>89.88000000000001</v>
      </c>
      <c r="F195" s="187"/>
      <c r="G195" s="187"/>
      <c r="H195" s="187"/>
      <c r="I195" s="181"/>
      <c r="K195" s="7"/>
      <c r="L195" s="59"/>
    </row>
    <row r="196" spans="1:12" ht="15" customHeight="1" x14ac:dyDescent="0.2">
      <c r="A196" s="60">
        <f t="shared" si="35"/>
        <v>179</v>
      </c>
      <c r="B196" s="138" t="s">
        <v>210</v>
      </c>
      <c r="C196" s="71" t="s">
        <v>151</v>
      </c>
      <c r="D196" s="113">
        <v>84</v>
      </c>
      <c r="E196" s="181">
        <f t="shared" si="29"/>
        <v>100.8</v>
      </c>
      <c r="F196" s="187"/>
      <c r="G196" s="187"/>
      <c r="H196" s="187"/>
      <c r="I196" s="181"/>
      <c r="K196" s="7"/>
      <c r="L196" s="59"/>
    </row>
    <row r="197" spans="1:12" ht="15" customHeight="1" x14ac:dyDescent="0.2">
      <c r="A197" s="60">
        <f t="shared" si="35"/>
        <v>180</v>
      </c>
      <c r="B197" s="138" t="s">
        <v>211</v>
      </c>
      <c r="C197" s="71" t="s">
        <v>151</v>
      </c>
      <c r="D197" s="113">
        <v>98.3</v>
      </c>
      <c r="E197" s="181">
        <f t="shared" si="29"/>
        <v>117.96</v>
      </c>
      <c r="F197" s="187"/>
      <c r="G197" s="187"/>
      <c r="H197" s="187"/>
      <c r="I197" s="181"/>
      <c r="K197" s="7"/>
      <c r="L197" s="59"/>
    </row>
    <row r="198" spans="1:12" ht="15" customHeight="1" x14ac:dyDescent="0.2">
      <c r="A198" s="60">
        <f t="shared" si="35"/>
        <v>181</v>
      </c>
      <c r="B198" s="138" t="s">
        <v>212</v>
      </c>
      <c r="C198" s="71" t="s">
        <v>151</v>
      </c>
      <c r="D198" s="113">
        <v>121.4</v>
      </c>
      <c r="E198" s="181">
        <f t="shared" si="29"/>
        <v>145.68</v>
      </c>
      <c r="F198" s="187"/>
      <c r="G198" s="187"/>
      <c r="H198" s="187"/>
      <c r="I198" s="181"/>
      <c r="K198" s="7"/>
      <c r="L198" s="59"/>
    </row>
    <row r="199" spans="1:12" ht="15" customHeight="1" x14ac:dyDescent="0.2">
      <c r="A199" s="60">
        <f t="shared" si="35"/>
        <v>182</v>
      </c>
      <c r="B199" s="138" t="s">
        <v>213</v>
      </c>
      <c r="C199" s="71" t="s">
        <v>151</v>
      </c>
      <c r="D199" s="113">
        <v>137.5</v>
      </c>
      <c r="E199" s="181">
        <f t="shared" si="29"/>
        <v>165</v>
      </c>
      <c r="F199" s="187"/>
      <c r="G199" s="187"/>
      <c r="H199" s="187"/>
      <c r="I199" s="181"/>
      <c r="K199" s="7"/>
      <c r="L199" s="59"/>
    </row>
    <row r="200" spans="1:12" ht="15" customHeight="1" x14ac:dyDescent="0.2">
      <c r="A200" s="60">
        <f t="shared" si="35"/>
        <v>183</v>
      </c>
      <c r="B200" s="138" t="s">
        <v>214</v>
      </c>
      <c r="C200" s="71" t="s">
        <v>151</v>
      </c>
      <c r="D200" s="113">
        <v>160</v>
      </c>
      <c r="E200" s="181">
        <f t="shared" si="29"/>
        <v>192</v>
      </c>
      <c r="F200" s="187"/>
      <c r="G200" s="187"/>
      <c r="H200" s="187"/>
      <c r="I200" s="181"/>
      <c r="K200" s="7"/>
      <c r="L200" s="59"/>
    </row>
    <row r="201" spans="1:12" s="40" customFormat="1" ht="15" customHeight="1" x14ac:dyDescent="0.2">
      <c r="A201" s="60">
        <f t="shared" si="35"/>
        <v>184</v>
      </c>
      <c r="B201" s="46" t="s">
        <v>215</v>
      </c>
      <c r="C201" s="72" t="s">
        <v>151</v>
      </c>
      <c r="D201" s="200">
        <v>10.4</v>
      </c>
      <c r="E201" s="54">
        <f t="shared" ref="E201:E257" si="38">D201*1.2</f>
        <v>12.48</v>
      </c>
      <c r="F201" s="203"/>
      <c r="G201" s="203"/>
      <c r="H201" s="203"/>
      <c r="I201" s="204"/>
      <c r="J201" s="92"/>
      <c r="K201" s="7"/>
      <c r="L201" s="59"/>
    </row>
    <row r="202" spans="1:12" s="40" customFormat="1" ht="15" customHeight="1" x14ac:dyDescent="0.2">
      <c r="A202" s="60">
        <f t="shared" ref="A202:A205" si="39">A201+1</f>
        <v>185</v>
      </c>
      <c r="B202" s="131" t="s">
        <v>216</v>
      </c>
      <c r="C202" s="70" t="s">
        <v>151</v>
      </c>
      <c r="D202" s="114">
        <v>10.5</v>
      </c>
      <c r="E202" s="188">
        <f t="shared" si="38"/>
        <v>12.6</v>
      </c>
      <c r="F202" s="201"/>
      <c r="G202" s="201"/>
      <c r="H202" s="201"/>
      <c r="I202" s="202"/>
      <c r="J202" s="92"/>
      <c r="K202" s="7"/>
      <c r="L202" s="59"/>
    </row>
    <row r="203" spans="1:12" s="40" customFormat="1" ht="15" customHeight="1" x14ac:dyDescent="0.2">
      <c r="A203" s="60">
        <f t="shared" si="39"/>
        <v>186</v>
      </c>
      <c r="B203" s="131" t="s">
        <v>217</v>
      </c>
      <c r="C203" s="70" t="s">
        <v>151</v>
      </c>
      <c r="D203" s="114">
        <v>19</v>
      </c>
      <c r="E203" s="188">
        <f t="shared" si="38"/>
        <v>22.8</v>
      </c>
      <c r="F203" s="201"/>
      <c r="G203" s="201"/>
      <c r="H203" s="201"/>
      <c r="I203" s="202"/>
      <c r="J203" s="92"/>
      <c r="K203" s="7"/>
      <c r="L203" s="59"/>
    </row>
    <row r="204" spans="1:12" s="40" customFormat="1" ht="15" customHeight="1" x14ac:dyDescent="0.2">
      <c r="A204" s="60">
        <f t="shared" si="39"/>
        <v>187</v>
      </c>
      <c r="B204" s="131" t="s">
        <v>218</v>
      </c>
      <c r="C204" s="31" t="s">
        <v>84</v>
      </c>
      <c r="D204" s="114">
        <v>190</v>
      </c>
      <c r="E204" s="188">
        <f t="shared" si="38"/>
        <v>228</v>
      </c>
      <c r="F204" s="201"/>
      <c r="G204" s="201"/>
      <c r="H204" s="201"/>
      <c r="I204" s="202"/>
      <c r="J204" s="92"/>
      <c r="K204" s="7"/>
      <c r="L204" s="59"/>
    </row>
    <row r="205" spans="1:12" s="40" customFormat="1" ht="15" customHeight="1" x14ac:dyDescent="0.2">
      <c r="A205" s="60">
        <f t="shared" si="39"/>
        <v>188</v>
      </c>
      <c r="B205" s="131" t="s">
        <v>219</v>
      </c>
      <c r="C205" s="31" t="s">
        <v>84</v>
      </c>
      <c r="D205" s="114">
        <v>190</v>
      </c>
      <c r="E205" s="188">
        <f t="shared" si="38"/>
        <v>228</v>
      </c>
      <c r="F205" s="201"/>
      <c r="G205" s="201"/>
      <c r="H205" s="201"/>
      <c r="I205" s="202"/>
      <c r="J205" s="92"/>
      <c r="K205" s="7"/>
      <c r="L205" s="59"/>
    </row>
    <row r="206" spans="1:12" s="40" customFormat="1" ht="15" customHeight="1" x14ac:dyDescent="0.2">
      <c r="A206" s="61">
        <v>196</v>
      </c>
      <c r="B206" s="46" t="s">
        <v>220</v>
      </c>
      <c r="C206" s="74" t="s">
        <v>151</v>
      </c>
      <c r="D206" s="200">
        <v>48</v>
      </c>
      <c r="E206" s="47">
        <f t="shared" si="38"/>
        <v>57.599999999999994</v>
      </c>
      <c r="F206" s="203"/>
      <c r="G206" s="203"/>
      <c r="H206" s="203"/>
      <c r="I206" s="204"/>
      <c r="J206" s="92"/>
      <c r="K206" s="7"/>
      <c r="L206" s="59"/>
    </row>
    <row r="207" spans="1:12" s="40" customFormat="1" ht="15" customHeight="1" x14ac:dyDescent="0.2">
      <c r="A207" s="60">
        <v>197</v>
      </c>
      <c r="B207" s="131" t="s">
        <v>221</v>
      </c>
      <c r="C207" s="70" t="s">
        <v>151</v>
      </c>
      <c r="D207" s="114">
        <v>51.5</v>
      </c>
      <c r="E207" s="188">
        <f t="shared" si="38"/>
        <v>61.8</v>
      </c>
      <c r="F207" s="201"/>
      <c r="G207" s="201"/>
      <c r="H207" s="201"/>
      <c r="I207" s="202"/>
      <c r="J207" s="92"/>
      <c r="K207" s="7"/>
      <c r="L207" s="59"/>
    </row>
    <row r="208" spans="1:12" s="40" customFormat="1" ht="15" customHeight="1" x14ac:dyDescent="0.2">
      <c r="A208" s="60">
        <f>A207+1</f>
        <v>198</v>
      </c>
      <c r="B208" s="131" t="s">
        <v>222</v>
      </c>
      <c r="C208" s="70" t="s">
        <v>151</v>
      </c>
      <c r="D208" s="114">
        <v>53</v>
      </c>
      <c r="E208" s="188">
        <f t="shared" si="38"/>
        <v>63.599999999999994</v>
      </c>
      <c r="F208" s="201"/>
      <c r="G208" s="201"/>
      <c r="H208" s="201"/>
      <c r="I208" s="202"/>
      <c r="J208" s="92"/>
      <c r="K208" s="7"/>
      <c r="L208" s="59"/>
    </row>
    <row r="209" spans="1:12" s="40" customFormat="1" ht="15" customHeight="1" x14ac:dyDescent="0.2">
      <c r="A209" s="60">
        <f t="shared" ref="A209:A269" si="40">A208+1</f>
        <v>199</v>
      </c>
      <c r="B209" s="131" t="s">
        <v>223</v>
      </c>
      <c r="C209" s="70" t="s">
        <v>151</v>
      </c>
      <c r="D209" s="114">
        <v>57.5</v>
      </c>
      <c r="E209" s="188">
        <f t="shared" si="38"/>
        <v>69</v>
      </c>
      <c r="F209" s="201"/>
      <c r="G209" s="201"/>
      <c r="H209" s="201"/>
      <c r="I209" s="202"/>
      <c r="J209" s="92"/>
      <c r="K209" s="7"/>
      <c r="L209" s="59"/>
    </row>
    <row r="210" spans="1:12" s="40" customFormat="1" ht="15" customHeight="1" x14ac:dyDescent="0.2">
      <c r="A210" s="60">
        <f t="shared" si="40"/>
        <v>200</v>
      </c>
      <c r="B210" s="131" t="s">
        <v>224</v>
      </c>
      <c r="C210" s="70" t="s">
        <v>151</v>
      </c>
      <c r="D210" s="114">
        <v>62.5</v>
      </c>
      <c r="E210" s="188">
        <f t="shared" si="38"/>
        <v>75</v>
      </c>
      <c r="F210" s="201"/>
      <c r="G210" s="201"/>
      <c r="H210" s="201"/>
      <c r="I210" s="202"/>
      <c r="J210" s="92"/>
      <c r="K210" s="7"/>
      <c r="L210" s="59"/>
    </row>
    <row r="211" spans="1:12" s="40" customFormat="1" ht="15" customHeight="1" x14ac:dyDescent="0.2">
      <c r="A211" s="60">
        <f t="shared" si="40"/>
        <v>201</v>
      </c>
      <c r="B211" s="131" t="s">
        <v>225</v>
      </c>
      <c r="C211" s="70" t="s">
        <v>151</v>
      </c>
      <c r="D211" s="114">
        <v>67.8</v>
      </c>
      <c r="E211" s="188">
        <f t="shared" si="38"/>
        <v>81.36</v>
      </c>
      <c r="F211" s="201"/>
      <c r="G211" s="201"/>
      <c r="H211" s="201"/>
      <c r="I211" s="202"/>
      <c r="J211" s="92"/>
      <c r="K211" s="7"/>
      <c r="L211" s="59"/>
    </row>
    <row r="212" spans="1:12" s="40" customFormat="1" ht="15" customHeight="1" x14ac:dyDescent="0.2">
      <c r="A212" s="60">
        <f t="shared" si="40"/>
        <v>202</v>
      </c>
      <c r="B212" s="131" t="s">
        <v>226</v>
      </c>
      <c r="C212" s="70" t="s">
        <v>151</v>
      </c>
      <c r="D212" s="114">
        <v>85.5</v>
      </c>
      <c r="E212" s="188">
        <f t="shared" si="38"/>
        <v>102.6</v>
      </c>
      <c r="F212" s="201"/>
      <c r="G212" s="201"/>
      <c r="H212" s="201"/>
      <c r="I212" s="202"/>
      <c r="J212" s="92"/>
      <c r="K212" s="7"/>
      <c r="L212" s="59"/>
    </row>
    <row r="213" spans="1:12" s="40" customFormat="1" ht="15" customHeight="1" x14ac:dyDescent="0.2">
      <c r="A213" s="60">
        <f t="shared" si="40"/>
        <v>203</v>
      </c>
      <c r="B213" s="131" t="s">
        <v>227</v>
      </c>
      <c r="C213" s="70" t="s">
        <v>151</v>
      </c>
      <c r="D213" s="114">
        <v>100</v>
      </c>
      <c r="E213" s="188">
        <f t="shared" si="38"/>
        <v>120</v>
      </c>
      <c r="F213" s="201"/>
      <c r="G213" s="201"/>
      <c r="H213" s="201"/>
      <c r="I213" s="202"/>
      <c r="J213" s="92"/>
      <c r="K213" s="7"/>
      <c r="L213" s="59"/>
    </row>
    <row r="214" spans="1:12" s="40" customFormat="1" ht="15" customHeight="1" x14ac:dyDescent="0.2">
      <c r="A214" s="60">
        <f t="shared" si="40"/>
        <v>204</v>
      </c>
      <c r="B214" s="131" t="s">
        <v>228</v>
      </c>
      <c r="C214" s="70" t="s">
        <v>151</v>
      </c>
      <c r="D214" s="114">
        <v>125</v>
      </c>
      <c r="E214" s="188">
        <f t="shared" si="38"/>
        <v>150</v>
      </c>
      <c r="F214" s="201"/>
      <c r="G214" s="201"/>
      <c r="H214" s="201"/>
      <c r="I214" s="202"/>
      <c r="J214" s="92"/>
      <c r="K214" s="7"/>
      <c r="L214" s="59"/>
    </row>
    <row r="215" spans="1:12" s="40" customFormat="1" ht="15" customHeight="1" x14ac:dyDescent="0.2">
      <c r="A215" s="60">
        <f t="shared" si="40"/>
        <v>205</v>
      </c>
      <c r="B215" s="131" t="s">
        <v>229</v>
      </c>
      <c r="C215" s="70" t="s">
        <v>151</v>
      </c>
      <c r="D215" s="114">
        <v>149</v>
      </c>
      <c r="E215" s="188">
        <f t="shared" si="38"/>
        <v>178.79999999999998</v>
      </c>
      <c r="F215" s="201"/>
      <c r="G215" s="201"/>
      <c r="H215" s="201"/>
      <c r="I215" s="202"/>
      <c r="J215" s="92"/>
      <c r="K215" s="7"/>
      <c r="L215" s="59"/>
    </row>
    <row r="216" spans="1:12" s="40" customFormat="1" ht="15" customHeight="1" x14ac:dyDescent="0.2">
      <c r="A216" s="60">
        <f t="shared" si="40"/>
        <v>206</v>
      </c>
      <c r="B216" s="131" t="s">
        <v>230</v>
      </c>
      <c r="C216" s="70" t="s">
        <v>151</v>
      </c>
      <c r="D216" s="114">
        <v>168</v>
      </c>
      <c r="E216" s="188">
        <f t="shared" si="38"/>
        <v>201.6</v>
      </c>
      <c r="F216" s="201"/>
      <c r="G216" s="201"/>
      <c r="H216" s="201"/>
      <c r="I216" s="202"/>
      <c r="J216" s="92"/>
      <c r="K216" s="7"/>
      <c r="L216" s="59"/>
    </row>
    <row r="217" spans="1:12" s="40" customFormat="1" ht="15" customHeight="1" x14ac:dyDescent="0.2">
      <c r="A217" s="60">
        <f t="shared" si="40"/>
        <v>207</v>
      </c>
      <c r="B217" s="129" t="s">
        <v>231</v>
      </c>
      <c r="C217" s="32" t="s">
        <v>84</v>
      </c>
      <c r="D217" s="114">
        <v>74</v>
      </c>
      <c r="E217" s="181">
        <f t="shared" si="38"/>
        <v>88.8</v>
      </c>
      <c r="F217" s="201"/>
      <c r="G217" s="201"/>
      <c r="H217" s="201"/>
      <c r="I217" s="202"/>
      <c r="J217" s="92"/>
      <c r="K217" s="7"/>
      <c r="L217" s="59"/>
    </row>
    <row r="218" spans="1:12" s="40" customFormat="1" ht="15" customHeight="1" x14ac:dyDescent="0.2">
      <c r="A218" s="61">
        <f t="shared" si="40"/>
        <v>208</v>
      </c>
      <c r="B218" s="46" t="s">
        <v>232</v>
      </c>
      <c r="C218" s="74" t="s">
        <v>151</v>
      </c>
      <c r="D218" s="200">
        <v>24</v>
      </c>
      <c r="E218" s="54">
        <f t="shared" si="38"/>
        <v>28.799999999999997</v>
      </c>
      <c r="F218" s="203"/>
      <c r="G218" s="203"/>
      <c r="H218" s="203"/>
      <c r="I218" s="204"/>
      <c r="J218" s="92"/>
      <c r="K218" s="7"/>
      <c r="L218" s="59"/>
    </row>
    <row r="219" spans="1:12" s="40" customFormat="1" ht="15" customHeight="1" x14ac:dyDescent="0.2">
      <c r="A219" s="60">
        <f t="shared" si="40"/>
        <v>209</v>
      </c>
      <c r="B219" s="131" t="s">
        <v>233</v>
      </c>
      <c r="C219" s="70" t="s">
        <v>151</v>
      </c>
      <c r="D219" s="114">
        <v>27.4</v>
      </c>
      <c r="E219" s="181">
        <f t="shared" si="38"/>
        <v>32.879999999999995</v>
      </c>
      <c r="F219" s="201"/>
      <c r="G219" s="201"/>
      <c r="H219" s="201"/>
      <c r="I219" s="202"/>
      <c r="J219" s="92"/>
      <c r="K219" s="7"/>
      <c r="L219" s="59"/>
    </row>
    <row r="220" spans="1:12" s="40" customFormat="1" ht="15" customHeight="1" x14ac:dyDescent="0.2">
      <c r="A220" s="60">
        <f t="shared" si="40"/>
        <v>210</v>
      </c>
      <c r="B220" s="138" t="s">
        <v>234</v>
      </c>
      <c r="C220" s="70" t="s">
        <v>151</v>
      </c>
      <c r="D220" s="114">
        <v>33</v>
      </c>
      <c r="E220" s="181">
        <f t="shared" si="38"/>
        <v>39.6</v>
      </c>
      <c r="F220" s="201"/>
      <c r="G220" s="201"/>
      <c r="H220" s="201"/>
      <c r="I220" s="202"/>
      <c r="J220" s="92"/>
      <c r="K220" s="7"/>
      <c r="L220" s="59"/>
    </row>
    <row r="221" spans="1:12" s="40" customFormat="1" ht="15" customHeight="1" x14ac:dyDescent="0.2">
      <c r="A221" s="60">
        <f t="shared" si="40"/>
        <v>211</v>
      </c>
      <c r="B221" s="138" t="s">
        <v>235</v>
      </c>
      <c r="C221" s="71" t="s">
        <v>151</v>
      </c>
      <c r="D221" s="114">
        <v>35</v>
      </c>
      <c r="E221" s="181">
        <f t="shared" si="38"/>
        <v>42</v>
      </c>
      <c r="F221" s="201"/>
      <c r="G221" s="201"/>
      <c r="H221" s="201"/>
      <c r="I221" s="202"/>
      <c r="J221" s="92"/>
      <c r="K221" s="7"/>
      <c r="L221" s="59"/>
    </row>
    <row r="222" spans="1:12" s="40" customFormat="1" ht="15" customHeight="1" x14ac:dyDescent="0.2">
      <c r="A222" s="60">
        <f t="shared" si="40"/>
        <v>212</v>
      </c>
      <c r="B222" s="138" t="s">
        <v>236</v>
      </c>
      <c r="C222" s="71" t="s">
        <v>151</v>
      </c>
      <c r="D222" s="114">
        <v>38.5</v>
      </c>
      <c r="E222" s="181">
        <f t="shared" si="38"/>
        <v>46.199999999999996</v>
      </c>
      <c r="F222" s="201"/>
      <c r="G222" s="201"/>
      <c r="H222" s="201"/>
      <c r="I222" s="202"/>
      <c r="J222" s="92"/>
      <c r="K222" s="7"/>
      <c r="L222" s="59"/>
    </row>
    <row r="223" spans="1:12" s="40" customFormat="1" ht="15" customHeight="1" x14ac:dyDescent="0.2">
      <c r="A223" s="60">
        <f t="shared" si="40"/>
        <v>213</v>
      </c>
      <c r="B223" s="138" t="s">
        <v>237</v>
      </c>
      <c r="C223" s="71" t="s">
        <v>151</v>
      </c>
      <c r="D223" s="114">
        <v>41.5</v>
      </c>
      <c r="E223" s="181">
        <f t="shared" si="38"/>
        <v>49.8</v>
      </c>
      <c r="F223" s="201"/>
      <c r="G223" s="201"/>
      <c r="H223" s="201"/>
      <c r="I223" s="202"/>
      <c r="J223" s="92"/>
      <c r="K223" s="7"/>
      <c r="L223" s="59"/>
    </row>
    <row r="224" spans="1:12" s="40" customFormat="1" ht="15" customHeight="1" x14ac:dyDescent="0.2">
      <c r="A224" s="60">
        <f t="shared" si="40"/>
        <v>214</v>
      </c>
      <c r="B224" s="138" t="s">
        <v>238</v>
      </c>
      <c r="C224" s="71" t="s">
        <v>151</v>
      </c>
      <c r="D224" s="114">
        <v>52.7</v>
      </c>
      <c r="E224" s="181">
        <f t="shared" si="38"/>
        <v>63.24</v>
      </c>
      <c r="F224" s="201"/>
      <c r="G224" s="201"/>
      <c r="H224" s="201"/>
      <c r="I224" s="202"/>
      <c r="J224" s="92"/>
      <c r="K224" s="7"/>
      <c r="L224" s="59"/>
    </row>
    <row r="225" spans="1:12" s="40" customFormat="1" ht="15" customHeight="1" x14ac:dyDescent="0.2">
      <c r="A225" s="60">
        <f t="shared" si="40"/>
        <v>215</v>
      </c>
      <c r="B225" s="138" t="s">
        <v>239</v>
      </c>
      <c r="C225" s="71" t="s">
        <v>151</v>
      </c>
      <c r="D225" s="114">
        <v>61.7</v>
      </c>
      <c r="E225" s="181">
        <f t="shared" si="38"/>
        <v>74.040000000000006</v>
      </c>
      <c r="F225" s="201"/>
      <c r="G225" s="201"/>
      <c r="H225" s="201"/>
      <c r="I225" s="202"/>
      <c r="J225" s="92"/>
      <c r="K225" s="7"/>
      <c r="L225" s="59"/>
    </row>
    <row r="226" spans="1:12" s="40" customFormat="1" ht="15" customHeight="1" x14ac:dyDescent="0.2">
      <c r="A226" s="60">
        <f t="shared" si="40"/>
        <v>216</v>
      </c>
      <c r="B226" s="138" t="s">
        <v>240</v>
      </c>
      <c r="C226" s="71" t="s">
        <v>151</v>
      </c>
      <c r="D226" s="114">
        <v>76</v>
      </c>
      <c r="E226" s="181">
        <f t="shared" si="38"/>
        <v>91.2</v>
      </c>
      <c r="F226" s="201"/>
      <c r="G226" s="201"/>
      <c r="H226" s="201"/>
      <c r="I226" s="202"/>
      <c r="J226" s="92"/>
      <c r="K226" s="7"/>
      <c r="L226" s="59"/>
    </row>
    <row r="227" spans="1:12" s="40" customFormat="1" ht="15" customHeight="1" x14ac:dyDescent="0.2">
      <c r="A227" s="60">
        <f t="shared" si="40"/>
        <v>217</v>
      </c>
      <c r="B227" s="138" t="s">
        <v>241</v>
      </c>
      <c r="C227" s="71" t="s">
        <v>151</v>
      </c>
      <c r="D227" s="114">
        <v>90</v>
      </c>
      <c r="E227" s="181">
        <f t="shared" si="38"/>
        <v>108</v>
      </c>
      <c r="F227" s="201"/>
      <c r="G227" s="201"/>
      <c r="H227" s="201"/>
      <c r="I227" s="202"/>
      <c r="J227" s="92"/>
      <c r="K227" s="7"/>
      <c r="L227" s="59"/>
    </row>
    <row r="228" spans="1:12" s="40" customFormat="1" ht="15" customHeight="1" x14ac:dyDescent="0.2">
      <c r="A228" s="60">
        <f t="shared" si="40"/>
        <v>218</v>
      </c>
      <c r="B228" s="138" t="s">
        <v>242</v>
      </c>
      <c r="C228" s="71" t="s">
        <v>151</v>
      </c>
      <c r="D228" s="114">
        <v>114.2</v>
      </c>
      <c r="E228" s="181">
        <f t="shared" si="38"/>
        <v>137.04</v>
      </c>
      <c r="F228" s="201"/>
      <c r="G228" s="201"/>
      <c r="H228" s="201"/>
      <c r="I228" s="202"/>
      <c r="J228" s="92"/>
      <c r="K228" s="7"/>
      <c r="L228" s="59"/>
    </row>
    <row r="229" spans="1:12" s="40" customFormat="1" ht="15" customHeight="1" x14ac:dyDescent="0.2">
      <c r="A229" s="60">
        <f t="shared" si="40"/>
        <v>219</v>
      </c>
      <c r="B229" s="138" t="s">
        <v>243</v>
      </c>
      <c r="C229" s="71" t="s">
        <v>151</v>
      </c>
      <c r="D229" s="114">
        <v>124.3</v>
      </c>
      <c r="E229" s="181">
        <f t="shared" si="38"/>
        <v>149.16</v>
      </c>
      <c r="F229" s="201"/>
      <c r="G229" s="201"/>
      <c r="H229" s="201"/>
      <c r="I229" s="202"/>
      <c r="J229" s="92"/>
      <c r="K229" s="7"/>
      <c r="L229" s="59"/>
    </row>
    <row r="230" spans="1:12" s="28" customFormat="1" ht="15" customHeight="1" x14ac:dyDescent="0.2">
      <c r="A230" s="61">
        <v>220</v>
      </c>
      <c r="B230" s="46" t="s">
        <v>244</v>
      </c>
      <c r="C230" s="74" t="s">
        <v>151</v>
      </c>
      <c r="D230" s="200">
        <v>27.7</v>
      </c>
      <c r="E230" s="47">
        <f t="shared" si="38"/>
        <v>33.239999999999995</v>
      </c>
      <c r="F230" s="49"/>
      <c r="G230" s="49"/>
      <c r="H230" s="49"/>
      <c r="I230" s="47"/>
      <c r="J230" s="92"/>
      <c r="K230" s="7"/>
      <c r="L230" s="59"/>
    </row>
    <row r="231" spans="1:12" s="28" customFormat="1" ht="15" customHeight="1" x14ac:dyDescent="0.2">
      <c r="A231" s="60">
        <f t="shared" si="40"/>
        <v>221</v>
      </c>
      <c r="B231" s="131" t="s">
        <v>245</v>
      </c>
      <c r="C231" s="70" t="s">
        <v>151</v>
      </c>
      <c r="D231" s="114">
        <v>29.2</v>
      </c>
      <c r="E231" s="188">
        <f t="shared" si="38"/>
        <v>35.04</v>
      </c>
      <c r="F231" s="182"/>
      <c r="G231" s="182"/>
      <c r="H231" s="182"/>
      <c r="I231" s="188"/>
      <c r="J231" s="92"/>
      <c r="K231" s="7"/>
      <c r="L231" s="59"/>
    </row>
    <row r="232" spans="1:12" s="28" customFormat="1" ht="15" customHeight="1" x14ac:dyDescent="0.2">
      <c r="A232" s="60">
        <f t="shared" si="40"/>
        <v>222</v>
      </c>
      <c r="B232" s="131" t="s">
        <v>246</v>
      </c>
      <c r="C232" s="70" t="s">
        <v>151</v>
      </c>
      <c r="D232" s="114">
        <v>32.799999999999997</v>
      </c>
      <c r="E232" s="188">
        <f t="shared" si="38"/>
        <v>39.359999999999992</v>
      </c>
      <c r="F232" s="182"/>
      <c r="G232" s="182"/>
      <c r="H232" s="182"/>
      <c r="I232" s="188"/>
      <c r="J232" s="92"/>
      <c r="K232" s="7"/>
      <c r="L232" s="59"/>
    </row>
    <row r="233" spans="1:12" s="28" customFormat="1" ht="15" customHeight="1" x14ac:dyDescent="0.2">
      <c r="A233" s="60">
        <f t="shared" si="40"/>
        <v>223</v>
      </c>
      <c r="B233" s="131" t="s">
        <v>247</v>
      </c>
      <c r="C233" s="70" t="s">
        <v>151</v>
      </c>
      <c r="D233" s="114">
        <v>37</v>
      </c>
      <c r="E233" s="188">
        <f t="shared" si="38"/>
        <v>44.4</v>
      </c>
      <c r="F233" s="182"/>
      <c r="G233" s="182"/>
      <c r="H233" s="182"/>
      <c r="I233" s="188"/>
      <c r="J233" s="92"/>
      <c r="K233" s="7"/>
      <c r="L233" s="59"/>
    </row>
    <row r="234" spans="1:12" s="28" customFormat="1" ht="15" customHeight="1" x14ac:dyDescent="0.2">
      <c r="A234" s="60">
        <f t="shared" si="40"/>
        <v>224</v>
      </c>
      <c r="B234" s="131" t="s">
        <v>248</v>
      </c>
      <c r="C234" s="70" t="s">
        <v>151</v>
      </c>
      <c r="D234" s="114">
        <v>43.1</v>
      </c>
      <c r="E234" s="188">
        <f t="shared" si="38"/>
        <v>51.72</v>
      </c>
      <c r="F234" s="182"/>
      <c r="G234" s="182"/>
      <c r="H234" s="182"/>
      <c r="I234" s="188"/>
      <c r="J234" s="92"/>
      <c r="K234" s="7"/>
      <c r="L234" s="59"/>
    </row>
    <row r="235" spans="1:12" s="28" customFormat="1" ht="15" customHeight="1" x14ac:dyDescent="0.2">
      <c r="A235" s="60">
        <f t="shared" si="40"/>
        <v>225</v>
      </c>
      <c r="B235" s="131" t="s">
        <v>249</v>
      </c>
      <c r="C235" s="70" t="s">
        <v>151</v>
      </c>
      <c r="D235" s="114">
        <v>50.3</v>
      </c>
      <c r="E235" s="188">
        <f t="shared" si="38"/>
        <v>60.359999999999992</v>
      </c>
      <c r="F235" s="182"/>
      <c r="G235" s="182"/>
      <c r="H235" s="182"/>
      <c r="I235" s="188"/>
      <c r="J235" s="92"/>
      <c r="K235" s="7"/>
      <c r="L235" s="59"/>
    </row>
    <row r="236" spans="1:12" s="28" customFormat="1" ht="15" customHeight="1" x14ac:dyDescent="0.2">
      <c r="A236" s="60">
        <f t="shared" si="40"/>
        <v>226</v>
      </c>
      <c r="B236" s="131" t="s">
        <v>250</v>
      </c>
      <c r="C236" s="70" t="s">
        <v>151</v>
      </c>
      <c r="D236" s="114">
        <v>56.6</v>
      </c>
      <c r="E236" s="188">
        <f t="shared" si="38"/>
        <v>67.92</v>
      </c>
      <c r="F236" s="182"/>
      <c r="G236" s="182"/>
      <c r="H236" s="182"/>
      <c r="I236" s="188"/>
      <c r="J236" s="92"/>
      <c r="K236" s="7"/>
      <c r="L236" s="59"/>
    </row>
    <row r="237" spans="1:12" s="28" customFormat="1" ht="15" customHeight="1" x14ac:dyDescent="0.2">
      <c r="A237" s="60">
        <f t="shared" si="40"/>
        <v>227</v>
      </c>
      <c r="B237" s="131" t="s">
        <v>251</v>
      </c>
      <c r="C237" s="70" t="s">
        <v>151</v>
      </c>
      <c r="D237" s="114">
        <v>66.8</v>
      </c>
      <c r="E237" s="188">
        <f t="shared" si="38"/>
        <v>80.16</v>
      </c>
      <c r="F237" s="182"/>
      <c r="G237" s="182"/>
      <c r="H237" s="182"/>
      <c r="I237" s="188"/>
      <c r="J237" s="92"/>
      <c r="K237" s="7"/>
      <c r="L237" s="59"/>
    </row>
    <row r="238" spans="1:12" s="28" customFormat="1" ht="15" customHeight="1" x14ac:dyDescent="0.2">
      <c r="A238" s="60">
        <f t="shared" si="40"/>
        <v>228</v>
      </c>
      <c r="B238" s="131" t="s">
        <v>252</v>
      </c>
      <c r="C238" s="70" t="s">
        <v>151</v>
      </c>
      <c r="D238" s="114">
        <v>84</v>
      </c>
      <c r="E238" s="188">
        <f t="shared" si="38"/>
        <v>100.8</v>
      </c>
      <c r="F238" s="182"/>
      <c r="G238" s="182"/>
      <c r="H238" s="182"/>
      <c r="I238" s="188"/>
      <c r="J238" s="92"/>
      <c r="K238" s="7"/>
      <c r="L238" s="59"/>
    </row>
    <row r="239" spans="1:12" s="28" customFormat="1" ht="15" customHeight="1" x14ac:dyDescent="0.2">
      <c r="A239" s="60">
        <f t="shared" si="40"/>
        <v>229</v>
      </c>
      <c r="B239" s="131" t="s">
        <v>253</v>
      </c>
      <c r="C239" s="70" t="s">
        <v>151</v>
      </c>
      <c r="D239" s="114">
        <v>95.9</v>
      </c>
      <c r="E239" s="188">
        <f t="shared" si="38"/>
        <v>115.08</v>
      </c>
      <c r="F239" s="182"/>
      <c r="G239" s="182"/>
      <c r="H239" s="182"/>
      <c r="I239" s="188"/>
      <c r="J239" s="92"/>
      <c r="K239" s="7"/>
      <c r="L239" s="59"/>
    </row>
    <row r="240" spans="1:12" s="28" customFormat="1" ht="15" customHeight="1" x14ac:dyDescent="0.2">
      <c r="A240" s="60">
        <f t="shared" si="40"/>
        <v>230</v>
      </c>
      <c r="B240" s="131" t="s">
        <v>254</v>
      </c>
      <c r="C240" s="70" t="s">
        <v>151</v>
      </c>
      <c r="D240" s="114">
        <v>107.8</v>
      </c>
      <c r="E240" s="188">
        <f t="shared" si="38"/>
        <v>129.35999999999999</v>
      </c>
      <c r="F240" s="182"/>
      <c r="G240" s="182"/>
      <c r="H240" s="182"/>
      <c r="I240" s="188"/>
      <c r="J240" s="92"/>
      <c r="K240" s="7"/>
      <c r="L240" s="59"/>
    </row>
    <row r="241" spans="1:12" s="28" customFormat="1" ht="15" customHeight="1" x14ac:dyDescent="0.2">
      <c r="A241" s="61">
        <f t="shared" si="40"/>
        <v>231</v>
      </c>
      <c r="B241" s="46" t="s">
        <v>255</v>
      </c>
      <c r="C241" s="74" t="s">
        <v>151</v>
      </c>
      <c r="D241" s="200">
        <v>28</v>
      </c>
      <c r="E241" s="47">
        <f t="shared" si="38"/>
        <v>33.6</v>
      </c>
      <c r="F241" s="49"/>
      <c r="G241" s="49"/>
      <c r="H241" s="49"/>
      <c r="I241" s="47"/>
      <c r="J241" s="92"/>
      <c r="K241" s="7"/>
      <c r="L241" s="59"/>
    </row>
    <row r="242" spans="1:12" ht="16.5" customHeight="1" x14ac:dyDescent="0.2">
      <c r="A242" s="60">
        <f t="shared" si="40"/>
        <v>232</v>
      </c>
      <c r="B242" s="129" t="s">
        <v>256</v>
      </c>
      <c r="C242" s="70" t="s">
        <v>151</v>
      </c>
      <c r="D242" s="114">
        <v>30</v>
      </c>
      <c r="E242" s="188">
        <f t="shared" si="38"/>
        <v>36</v>
      </c>
      <c r="F242" s="187"/>
      <c r="G242" s="187"/>
      <c r="H242" s="187"/>
      <c r="I242" s="187"/>
      <c r="K242" s="7"/>
      <c r="L242" s="59"/>
    </row>
    <row r="243" spans="1:12" ht="15" customHeight="1" x14ac:dyDescent="0.2">
      <c r="A243" s="60">
        <f t="shared" si="40"/>
        <v>233</v>
      </c>
      <c r="B243" s="129" t="s">
        <v>257</v>
      </c>
      <c r="C243" s="70" t="s">
        <v>151</v>
      </c>
      <c r="D243" s="114">
        <v>34.1</v>
      </c>
      <c r="E243" s="188">
        <f t="shared" si="38"/>
        <v>40.92</v>
      </c>
      <c r="F243" s="187"/>
      <c r="G243" s="187"/>
      <c r="H243" s="187"/>
      <c r="I243" s="187"/>
      <c r="K243" s="7"/>
      <c r="L243" s="59"/>
    </row>
    <row r="244" spans="1:12" ht="15" customHeight="1" x14ac:dyDescent="0.2">
      <c r="A244" s="60">
        <f t="shared" si="40"/>
        <v>234</v>
      </c>
      <c r="B244" s="129" t="s">
        <v>258</v>
      </c>
      <c r="C244" s="70" t="s">
        <v>151</v>
      </c>
      <c r="D244" s="114">
        <v>39.9</v>
      </c>
      <c r="E244" s="188">
        <f t="shared" si="38"/>
        <v>47.879999999999995</v>
      </c>
      <c r="F244" s="187"/>
      <c r="G244" s="187"/>
      <c r="H244" s="187"/>
      <c r="I244" s="187"/>
      <c r="K244" s="7"/>
      <c r="L244" s="59"/>
    </row>
    <row r="245" spans="1:12" ht="15" customHeight="1" x14ac:dyDescent="0.2">
      <c r="A245" s="60">
        <f t="shared" si="40"/>
        <v>235</v>
      </c>
      <c r="B245" s="129" t="s">
        <v>259</v>
      </c>
      <c r="C245" s="70" t="s">
        <v>151</v>
      </c>
      <c r="D245" s="114">
        <v>45.5</v>
      </c>
      <c r="E245" s="188">
        <f t="shared" si="38"/>
        <v>54.6</v>
      </c>
      <c r="F245" s="187"/>
      <c r="G245" s="187"/>
      <c r="H245" s="187"/>
      <c r="I245" s="187"/>
      <c r="K245" s="7"/>
      <c r="L245" s="59"/>
    </row>
    <row r="246" spans="1:12" ht="15" customHeight="1" x14ac:dyDescent="0.2">
      <c r="A246" s="60">
        <f t="shared" si="40"/>
        <v>236</v>
      </c>
      <c r="B246" s="129" t="s">
        <v>260</v>
      </c>
      <c r="C246" s="70" t="s">
        <v>151</v>
      </c>
      <c r="D246" s="114">
        <v>51.1</v>
      </c>
      <c r="E246" s="188">
        <f t="shared" si="38"/>
        <v>61.32</v>
      </c>
      <c r="F246" s="187"/>
      <c r="G246" s="187"/>
      <c r="H246" s="187"/>
      <c r="I246" s="187"/>
      <c r="K246" s="7"/>
      <c r="L246" s="59"/>
    </row>
    <row r="247" spans="1:12" ht="15.75" customHeight="1" x14ac:dyDescent="0.2">
      <c r="A247" s="60">
        <f t="shared" si="40"/>
        <v>237</v>
      </c>
      <c r="B247" s="129" t="s">
        <v>261</v>
      </c>
      <c r="C247" s="70" t="s">
        <v>151</v>
      </c>
      <c r="D247" s="114">
        <v>59.8</v>
      </c>
      <c r="E247" s="188">
        <f t="shared" si="38"/>
        <v>71.759999999999991</v>
      </c>
      <c r="F247" s="187"/>
      <c r="G247" s="187"/>
      <c r="H247" s="187"/>
      <c r="I247" s="187"/>
      <c r="K247" s="7"/>
      <c r="L247" s="59"/>
    </row>
    <row r="248" spans="1:12" ht="15" customHeight="1" x14ac:dyDescent="0.2">
      <c r="A248" s="60">
        <f t="shared" si="40"/>
        <v>238</v>
      </c>
      <c r="B248" s="129" t="s">
        <v>262</v>
      </c>
      <c r="C248" s="70" t="s">
        <v>151</v>
      </c>
      <c r="D248" s="114">
        <v>65.7</v>
      </c>
      <c r="E248" s="188">
        <f t="shared" si="38"/>
        <v>78.84</v>
      </c>
      <c r="F248" s="187"/>
      <c r="G248" s="187"/>
      <c r="H248" s="187"/>
      <c r="I248" s="187"/>
      <c r="K248" s="7"/>
      <c r="L248" s="59"/>
    </row>
    <row r="249" spans="1:12" ht="15" customHeight="1" x14ac:dyDescent="0.2">
      <c r="A249" s="60">
        <f t="shared" si="40"/>
        <v>239</v>
      </c>
      <c r="B249" s="129" t="s">
        <v>263</v>
      </c>
      <c r="C249" s="70" t="s">
        <v>151</v>
      </c>
      <c r="D249" s="114">
        <v>71.7</v>
      </c>
      <c r="E249" s="188">
        <f t="shared" si="38"/>
        <v>86.04</v>
      </c>
      <c r="F249" s="187"/>
      <c r="G249" s="187"/>
      <c r="H249" s="187"/>
      <c r="I249" s="187"/>
      <c r="K249" s="7"/>
      <c r="L249" s="59"/>
    </row>
    <row r="250" spans="1:12" ht="16.5" customHeight="1" x14ac:dyDescent="0.2">
      <c r="A250" s="61">
        <f t="shared" si="40"/>
        <v>240</v>
      </c>
      <c r="B250" s="136" t="s">
        <v>264</v>
      </c>
      <c r="C250" s="74" t="s">
        <v>151</v>
      </c>
      <c r="D250" s="200">
        <v>21.7</v>
      </c>
      <c r="E250" s="47">
        <f t="shared" si="38"/>
        <v>26.04</v>
      </c>
      <c r="F250" s="56"/>
      <c r="G250" s="56"/>
      <c r="H250" s="56"/>
      <c r="I250" s="56"/>
      <c r="K250" s="7"/>
      <c r="L250" s="59"/>
    </row>
    <row r="251" spans="1:12" s="39" customFormat="1" ht="15" customHeight="1" x14ac:dyDescent="0.2">
      <c r="A251" s="60">
        <f t="shared" si="40"/>
        <v>241</v>
      </c>
      <c r="B251" s="131" t="s">
        <v>265</v>
      </c>
      <c r="C251" s="71" t="s">
        <v>151</v>
      </c>
      <c r="D251" s="113">
        <v>21.9</v>
      </c>
      <c r="E251" s="181">
        <f t="shared" si="38"/>
        <v>26.279999999999998</v>
      </c>
      <c r="F251" s="201"/>
      <c r="G251" s="201"/>
      <c r="H251" s="201"/>
      <c r="I251" s="201"/>
      <c r="J251" s="99"/>
      <c r="K251" s="7"/>
      <c r="L251" s="59"/>
    </row>
    <row r="252" spans="1:12" s="41" customFormat="1" ht="15" customHeight="1" x14ac:dyDescent="0.2">
      <c r="A252" s="60">
        <f t="shared" si="40"/>
        <v>242</v>
      </c>
      <c r="B252" s="137" t="s">
        <v>266</v>
      </c>
      <c r="C252" s="71" t="s">
        <v>151</v>
      </c>
      <c r="D252" s="113">
        <v>22.9</v>
      </c>
      <c r="E252" s="181">
        <f t="shared" si="38"/>
        <v>27.479999999999997</v>
      </c>
      <c r="F252" s="205"/>
      <c r="G252" s="205"/>
      <c r="H252" s="205"/>
      <c r="I252" s="206"/>
      <c r="J252" s="92"/>
      <c r="K252" s="7"/>
      <c r="L252" s="59"/>
    </row>
    <row r="253" spans="1:12" s="41" customFormat="1" ht="15" customHeight="1" x14ac:dyDescent="0.2">
      <c r="A253" s="60">
        <f t="shared" si="40"/>
        <v>243</v>
      </c>
      <c r="B253" s="137" t="s">
        <v>267</v>
      </c>
      <c r="C253" s="71" t="s">
        <v>151</v>
      </c>
      <c r="D253" s="113">
        <v>24.6</v>
      </c>
      <c r="E253" s="181">
        <f t="shared" si="38"/>
        <v>29.52</v>
      </c>
      <c r="F253" s="205"/>
      <c r="G253" s="205"/>
      <c r="H253" s="205"/>
      <c r="I253" s="206"/>
      <c r="J253" s="92"/>
      <c r="K253" s="7"/>
      <c r="L253" s="59"/>
    </row>
    <row r="254" spans="1:12" s="41" customFormat="1" ht="15" customHeight="1" x14ac:dyDescent="0.2">
      <c r="A254" s="60">
        <f t="shared" si="40"/>
        <v>244</v>
      </c>
      <c r="B254" s="137" t="s">
        <v>268</v>
      </c>
      <c r="C254" s="71" t="s">
        <v>151</v>
      </c>
      <c r="D254" s="113">
        <v>26.8</v>
      </c>
      <c r="E254" s="181">
        <f t="shared" si="38"/>
        <v>32.159999999999997</v>
      </c>
      <c r="F254" s="205"/>
      <c r="G254" s="205"/>
      <c r="H254" s="205"/>
      <c r="I254" s="206"/>
      <c r="J254" s="92"/>
      <c r="K254" s="7"/>
      <c r="L254" s="59"/>
    </row>
    <row r="255" spans="1:12" s="41" customFormat="1" ht="15" customHeight="1" x14ac:dyDescent="0.2">
      <c r="A255" s="60">
        <f t="shared" si="40"/>
        <v>245</v>
      </c>
      <c r="B255" s="137" t="s">
        <v>269</v>
      </c>
      <c r="C255" s="71" t="s">
        <v>151</v>
      </c>
      <c r="D255" s="113">
        <v>30.2</v>
      </c>
      <c r="E255" s="181">
        <f t="shared" si="38"/>
        <v>36.239999999999995</v>
      </c>
      <c r="F255" s="205"/>
      <c r="G255" s="205"/>
      <c r="H255" s="205"/>
      <c r="I255" s="206"/>
      <c r="J255" s="92"/>
      <c r="K255" s="7"/>
      <c r="L255" s="59"/>
    </row>
    <row r="256" spans="1:12" s="28" customFormat="1" ht="15" customHeight="1" x14ac:dyDescent="0.2">
      <c r="A256" s="61">
        <f t="shared" si="40"/>
        <v>246</v>
      </c>
      <c r="B256" s="46" t="s">
        <v>270</v>
      </c>
      <c r="C256" s="74" t="s">
        <v>151</v>
      </c>
      <c r="D256" s="200">
        <v>48</v>
      </c>
      <c r="E256" s="47">
        <f t="shared" si="38"/>
        <v>57.599999999999994</v>
      </c>
      <c r="F256" s="49"/>
      <c r="G256" s="49"/>
      <c r="H256" s="49"/>
      <c r="I256" s="47"/>
      <c r="J256" s="92"/>
      <c r="K256" s="7"/>
      <c r="L256" s="59"/>
    </row>
    <row r="257" spans="1:12" s="28" customFormat="1" ht="15" customHeight="1" x14ac:dyDescent="0.2">
      <c r="A257" s="60">
        <f t="shared" si="40"/>
        <v>247</v>
      </c>
      <c r="B257" s="131" t="s">
        <v>271</v>
      </c>
      <c r="C257" s="70" t="s">
        <v>151</v>
      </c>
      <c r="D257" s="114">
        <v>51.8</v>
      </c>
      <c r="E257" s="188">
        <f t="shared" si="38"/>
        <v>62.16</v>
      </c>
      <c r="F257" s="182"/>
      <c r="G257" s="182"/>
      <c r="H257" s="182"/>
      <c r="I257" s="188"/>
      <c r="J257" s="92"/>
      <c r="K257" s="7"/>
      <c r="L257" s="59"/>
    </row>
    <row r="258" spans="1:12" s="28" customFormat="1" ht="15" customHeight="1" x14ac:dyDescent="0.2">
      <c r="A258" s="60">
        <f t="shared" si="40"/>
        <v>248</v>
      </c>
      <c r="B258" s="131" t="s">
        <v>272</v>
      </c>
      <c r="C258" s="70" t="s">
        <v>151</v>
      </c>
      <c r="D258" s="114">
        <v>58.3</v>
      </c>
      <c r="E258" s="188">
        <f t="shared" ref="E258:E269" si="41">D258*1.2</f>
        <v>69.959999999999994</v>
      </c>
      <c r="F258" s="182"/>
      <c r="G258" s="182"/>
      <c r="H258" s="182"/>
      <c r="I258" s="188"/>
      <c r="J258" s="92"/>
      <c r="K258" s="7"/>
      <c r="L258" s="59"/>
    </row>
    <row r="259" spans="1:12" s="28" customFormat="1" ht="15" customHeight="1" x14ac:dyDescent="0.2">
      <c r="A259" s="60">
        <f t="shared" si="40"/>
        <v>249</v>
      </c>
      <c r="B259" s="131" t="s">
        <v>273</v>
      </c>
      <c r="C259" s="70" t="s">
        <v>151</v>
      </c>
      <c r="D259" s="114">
        <v>67.2</v>
      </c>
      <c r="E259" s="188">
        <f t="shared" si="41"/>
        <v>80.64</v>
      </c>
      <c r="F259" s="182"/>
      <c r="G259" s="182"/>
      <c r="H259" s="182"/>
      <c r="I259" s="188"/>
      <c r="J259" s="92"/>
      <c r="K259" s="7"/>
      <c r="L259" s="59"/>
    </row>
    <row r="260" spans="1:12" s="28" customFormat="1" ht="15" customHeight="1" x14ac:dyDescent="0.2">
      <c r="A260" s="60">
        <f t="shared" si="40"/>
        <v>250</v>
      </c>
      <c r="B260" s="131" t="s">
        <v>274</v>
      </c>
      <c r="C260" s="70" t="s">
        <v>151</v>
      </c>
      <c r="D260" s="114">
        <v>80.099999999999994</v>
      </c>
      <c r="E260" s="188">
        <f t="shared" si="41"/>
        <v>96.11999999999999</v>
      </c>
      <c r="F260" s="182"/>
      <c r="G260" s="182"/>
      <c r="H260" s="182"/>
      <c r="I260" s="188"/>
      <c r="J260" s="92"/>
      <c r="K260" s="7"/>
      <c r="L260" s="59"/>
    </row>
    <row r="261" spans="1:12" s="28" customFormat="1" ht="15" customHeight="1" x14ac:dyDescent="0.2">
      <c r="A261" s="60">
        <f t="shared" si="40"/>
        <v>251</v>
      </c>
      <c r="B261" s="131" t="s">
        <v>275</v>
      </c>
      <c r="C261" s="70" t="s">
        <v>151</v>
      </c>
      <c r="D261" s="114">
        <v>85.2</v>
      </c>
      <c r="E261" s="188">
        <f t="shared" si="41"/>
        <v>102.24</v>
      </c>
      <c r="F261" s="182"/>
      <c r="G261" s="182"/>
      <c r="H261" s="182"/>
      <c r="I261" s="188"/>
      <c r="J261" s="92"/>
      <c r="K261" s="7"/>
      <c r="L261" s="59"/>
    </row>
    <row r="262" spans="1:12" s="28" customFormat="1" ht="15" customHeight="1" x14ac:dyDescent="0.2">
      <c r="A262" s="60">
        <f t="shared" si="40"/>
        <v>252</v>
      </c>
      <c r="B262" s="131" t="s">
        <v>276</v>
      </c>
      <c r="C262" s="70" t="s">
        <v>151</v>
      </c>
      <c r="D262" s="114">
        <v>93.2</v>
      </c>
      <c r="E262" s="188">
        <f t="shared" si="41"/>
        <v>111.84</v>
      </c>
      <c r="F262" s="182"/>
      <c r="G262" s="182"/>
      <c r="H262" s="182"/>
      <c r="I262" s="188"/>
      <c r="J262" s="92"/>
      <c r="K262" s="7"/>
      <c r="L262" s="59"/>
    </row>
    <row r="263" spans="1:12" s="28" customFormat="1" ht="15" customHeight="1" x14ac:dyDescent="0.2">
      <c r="A263" s="60">
        <f t="shared" si="40"/>
        <v>253</v>
      </c>
      <c r="B263" s="131" t="s">
        <v>277</v>
      </c>
      <c r="C263" s="70" t="s">
        <v>151</v>
      </c>
      <c r="D263" s="114">
        <v>105.1</v>
      </c>
      <c r="E263" s="188">
        <f t="shared" si="41"/>
        <v>126.11999999999999</v>
      </c>
      <c r="F263" s="182"/>
      <c r="G263" s="182"/>
      <c r="H263" s="182"/>
      <c r="I263" s="188"/>
      <c r="J263" s="92"/>
      <c r="K263" s="7"/>
      <c r="L263" s="59"/>
    </row>
    <row r="264" spans="1:12" s="28" customFormat="1" ht="15" customHeight="1" x14ac:dyDescent="0.2">
      <c r="A264" s="60">
        <f t="shared" si="40"/>
        <v>254</v>
      </c>
      <c r="B264" s="131" t="s">
        <v>278</v>
      </c>
      <c r="C264" s="70" t="s">
        <v>151</v>
      </c>
      <c r="D264" s="114">
        <v>118.7</v>
      </c>
      <c r="E264" s="188">
        <f t="shared" si="41"/>
        <v>142.44</v>
      </c>
      <c r="F264" s="182"/>
      <c r="G264" s="182"/>
      <c r="H264" s="182"/>
      <c r="I264" s="188"/>
      <c r="J264" s="92"/>
      <c r="K264" s="7"/>
      <c r="L264" s="59"/>
    </row>
    <row r="265" spans="1:12" s="28" customFormat="1" ht="15" customHeight="1" x14ac:dyDescent="0.2">
      <c r="A265" s="61">
        <f t="shared" si="40"/>
        <v>255</v>
      </c>
      <c r="B265" s="46" t="s">
        <v>279</v>
      </c>
      <c r="C265" s="74" t="s">
        <v>151</v>
      </c>
      <c r="D265" s="200">
        <v>93</v>
      </c>
      <c r="E265" s="47">
        <f t="shared" si="41"/>
        <v>111.6</v>
      </c>
      <c r="F265" s="49"/>
      <c r="G265" s="49"/>
      <c r="H265" s="49"/>
      <c r="I265" s="47"/>
      <c r="J265" s="92"/>
      <c r="K265" s="7"/>
      <c r="L265" s="59"/>
    </row>
    <row r="266" spans="1:12" s="28" customFormat="1" ht="15" customHeight="1" x14ac:dyDescent="0.2">
      <c r="A266" s="60">
        <f t="shared" si="40"/>
        <v>256</v>
      </c>
      <c r="B266" s="131" t="s">
        <v>280</v>
      </c>
      <c r="C266" s="70" t="s">
        <v>151</v>
      </c>
      <c r="D266" s="114">
        <v>36.6</v>
      </c>
      <c r="E266" s="188">
        <f t="shared" si="41"/>
        <v>43.92</v>
      </c>
      <c r="F266" s="182"/>
      <c r="G266" s="182"/>
      <c r="H266" s="182"/>
      <c r="I266" s="188"/>
      <c r="J266" s="92"/>
      <c r="K266" s="7"/>
      <c r="L266" s="59"/>
    </row>
    <row r="267" spans="1:12" s="28" customFormat="1" ht="15" customHeight="1" x14ac:dyDescent="0.2">
      <c r="A267" s="60">
        <f t="shared" si="40"/>
        <v>257</v>
      </c>
      <c r="B267" s="131" t="s">
        <v>281</v>
      </c>
      <c r="C267" s="70" t="s">
        <v>151</v>
      </c>
      <c r="D267" s="114">
        <v>69</v>
      </c>
      <c r="E267" s="188">
        <f t="shared" si="41"/>
        <v>82.8</v>
      </c>
      <c r="F267" s="182"/>
      <c r="G267" s="182"/>
      <c r="H267" s="182"/>
      <c r="I267" s="188"/>
      <c r="J267" s="92"/>
      <c r="K267" s="7"/>
      <c r="L267" s="59"/>
    </row>
    <row r="268" spans="1:12" s="28" customFormat="1" ht="15" customHeight="1" x14ac:dyDescent="0.2">
      <c r="A268" s="60">
        <f t="shared" si="40"/>
        <v>258</v>
      </c>
      <c r="B268" s="131" t="s">
        <v>282</v>
      </c>
      <c r="C268" s="70" t="s">
        <v>151</v>
      </c>
      <c r="D268" s="114">
        <v>41.5</v>
      </c>
      <c r="E268" s="188">
        <f t="shared" si="41"/>
        <v>49.8</v>
      </c>
      <c r="F268" s="182"/>
      <c r="G268" s="182"/>
      <c r="H268" s="182"/>
      <c r="I268" s="188"/>
      <c r="J268" s="92"/>
      <c r="K268" s="7"/>
      <c r="L268" s="59"/>
    </row>
    <row r="269" spans="1:12" ht="15" customHeight="1" x14ac:dyDescent="0.2">
      <c r="A269" s="60">
        <f t="shared" si="40"/>
        <v>259</v>
      </c>
      <c r="B269" s="131" t="s">
        <v>283</v>
      </c>
      <c r="C269" s="70" t="s">
        <v>151</v>
      </c>
      <c r="D269" s="114">
        <v>46.8</v>
      </c>
      <c r="E269" s="188">
        <f t="shared" si="41"/>
        <v>56.16</v>
      </c>
      <c r="F269" s="187"/>
      <c r="G269" s="187"/>
      <c r="H269" s="187"/>
      <c r="I269" s="181"/>
      <c r="K269" s="7"/>
      <c r="L269" s="59"/>
    </row>
    <row r="270" spans="1:12" ht="15" customHeight="1" x14ac:dyDescent="0.2">
      <c r="A270" s="159" t="s">
        <v>284</v>
      </c>
      <c r="B270" s="160"/>
      <c r="C270" s="69"/>
      <c r="D270" s="52"/>
      <c r="E270" s="52"/>
      <c r="F270" s="52"/>
      <c r="G270" s="52"/>
      <c r="H270" s="52"/>
      <c r="I270" s="53"/>
      <c r="K270" s="7"/>
      <c r="L270" s="59"/>
    </row>
    <row r="271" spans="1:12" ht="15" customHeight="1" x14ac:dyDescent="0.2">
      <c r="A271" s="61">
        <v>260</v>
      </c>
      <c r="B271" s="46" t="s">
        <v>285</v>
      </c>
      <c r="C271" s="76" t="s">
        <v>286</v>
      </c>
      <c r="D271" s="110">
        <v>3.8</v>
      </c>
      <c r="E271" s="54">
        <f t="shared" ref="E271:E304" si="42">D271*1.2</f>
        <v>4.5599999999999996</v>
      </c>
      <c r="F271" s="56">
        <v>2.5</v>
      </c>
      <c r="G271" s="56" t="s">
        <v>287</v>
      </c>
      <c r="H271" s="54">
        <f>D271*F271</f>
        <v>9.5</v>
      </c>
      <c r="I271" s="54">
        <f>H271*1.2</f>
        <v>11.4</v>
      </c>
      <c r="K271" s="7"/>
      <c r="L271" s="59"/>
    </row>
    <row r="272" spans="1:12" ht="15" customHeight="1" x14ac:dyDescent="0.2">
      <c r="A272" s="60">
        <f>A271+1</f>
        <v>261</v>
      </c>
      <c r="B272" s="131" t="s">
        <v>288</v>
      </c>
      <c r="C272" s="66" t="s">
        <v>286</v>
      </c>
      <c r="D272" s="113">
        <v>4.2</v>
      </c>
      <c r="E272" s="181">
        <f t="shared" si="42"/>
        <v>5.04</v>
      </c>
      <c r="F272" s="187">
        <v>2.5</v>
      </c>
      <c r="G272" s="187" t="s">
        <v>287</v>
      </c>
      <c r="H272" s="181">
        <f t="shared" ref="H272:H307" si="43">D272*F272</f>
        <v>10.5</v>
      </c>
      <c r="I272" s="181">
        <f t="shared" ref="I272:I307" si="44">H272*1.2</f>
        <v>12.6</v>
      </c>
      <c r="K272" s="7"/>
      <c r="L272" s="59"/>
    </row>
    <row r="273" spans="1:13" ht="15" customHeight="1" x14ac:dyDescent="0.2">
      <c r="A273" s="60">
        <f t="shared" ref="A273:A313" si="45">A272+1</f>
        <v>262</v>
      </c>
      <c r="B273" s="131" t="s">
        <v>289</v>
      </c>
      <c r="C273" s="66" t="s">
        <v>286</v>
      </c>
      <c r="D273" s="113">
        <v>4.4000000000000004</v>
      </c>
      <c r="E273" s="181">
        <f t="shared" si="42"/>
        <v>5.28</v>
      </c>
      <c r="F273" s="187">
        <v>2.5</v>
      </c>
      <c r="G273" s="187" t="s">
        <v>287</v>
      </c>
      <c r="H273" s="181">
        <f t="shared" si="43"/>
        <v>11</v>
      </c>
      <c r="I273" s="181">
        <f t="shared" si="44"/>
        <v>13.2</v>
      </c>
      <c r="K273" s="7"/>
      <c r="L273" s="59"/>
    </row>
    <row r="274" spans="1:13" ht="15" customHeight="1" x14ac:dyDescent="0.2">
      <c r="A274" s="60">
        <f t="shared" si="45"/>
        <v>263</v>
      </c>
      <c r="B274" s="131" t="s">
        <v>290</v>
      </c>
      <c r="C274" s="66" t="s">
        <v>286</v>
      </c>
      <c r="D274" s="113">
        <v>4.9000000000000004</v>
      </c>
      <c r="E274" s="181">
        <f t="shared" si="42"/>
        <v>5.88</v>
      </c>
      <c r="F274" s="187">
        <v>2.5</v>
      </c>
      <c r="G274" s="187" t="s">
        <v>287</v>
      </c>
      <c r="H274" s="181">
        <f t="shared" si="43"/>
        <v>12.25</v>
      </c>
      <c r="I274" s="181">
        <f t="shared" si="44"/>
        <v>14.7</v>
      </c>
      <c r="K274" s="7"/>
      <c r="L274" s="59"/>
    </row>
    <row r="275" spans="1:13" ht="15" customHeight="1" x14ac:dyDescent="0.2">
      <c r="A275" s="60">
        <f t="shared" si="45"/>
        <v>264</v>
      </c>
      <c r="B275" s="131" t="s">
        <v>291</v>
      </c>
      <c r="C275" s="66" t="s">
        <v>286</v>
      </c>
      <c r="D275" s="113">
        <v>5.6</v>
      </c>
      <c r="E275" s="181">
        <f t="shared" si="42"/>
        <v>6.72</v>
      </c>
      <c r="F275" s="187">
        <v>2.5</v>
      </c>
      <c r="G275" s="187" t="s">
        <v>287</v>
      </c>
      <c r="H275" s="181">
        <f t="shared" si="43"/>
        <v>14</v>
      </c>
      <c r="I275" s="181">
        <f t="shared" si="44"/>
        <v>16.8</v>
      </c>
      <c r="K275" s="7"/>
      <c r="L275" s="59"/>
    </row>
    <row r="276" spans="1:13" ht="15" customHeight="1" x14ac:dyDescent="0.2">
      <c r="A276" s="60">
        <f t="shared" si="45"/>
        <v>265</v>
      </c>
      <c r="B276" s="131" t="s">
        <v>292</v>
      </c>
      <c r="C276" s="66" t="s">
        <v>286</v>
      </c>
      <c r="D276" s="113">
        <v>6.3</v>
      </c>
      <c r="E276" s="181">
        <f t="shared" si="42"/>
        <v>7.56</v>
      </c>
      <c r="F276" s="187">
        <v>2.5</v>
      </c>
      <c r="G276" s="187" t="s">
        <v>287</v>
      </c>
      <c r="H276" s="181">
        <f t="shared" si="43"/>
        <v>15.75</v>
      </c>
      <c r="I276" s="181">
        <f t="shared" si="44"/>
        <v>18.899999999999999</v>
      </c>
      <c r="K276" s="7"/>
      <c r="L276" s="59"/>
    </row>
    <row r="277" spans="1:13" ht="15" customHeight="1" x14ac:dyDescent="0.2">
      <c r="A277" s="60">
        <f t="shared" si="45"/>
        <v>266</v>
      </c>
      <c r="B277" s="131" t="s">
        <v>293</v>
      </c>
      <c r="C277" s="66" t="s">
        <v>286</v>
      </c>
      <c r="D277" s="113">
        <v>9.4</v>
      </c>
      <c r="E277" s="181">
        <f t="shared" si="42"/>
        <v>11.28</v>
      </c>
      <c r="F277" s="187">
        <v>2.5</v>
      </c>
      <c r="G277" s="187" t="s">
        <v>287</v>
      </c>
      <c r="H277" s="181">
        <f t="shared" si="43"/>
        <v>23.5</v>
      </c>
      <c r="I277" s="181">
        <f t="shared" si="44"/>
        <v>28.2</v>
      </c>
      <c r="K277" s="7"/>
      <c r="L277" s="59"/>
    </row>
    <row r="278" spans="1:13" ht="15" customHeight="1" x14ac:dyDescent="0.2">
      <c r="A278" s="60">
        <f t="shared" si="45"/>
        <v>267</v>
      </c>
      <c r="B278" s="131" t="s">
        <v>294</v>
      </c>
      <c r="C278" s="66" t="s">
        <v>286</v>
      </c>
      <c r="D278" s="113">
        <v>10</v>
      </c>
      <c r="E278" s="188">
        <f t="shared" si="42"/>
        <v>12</v>
      </c>
      <c r="F278" s="182">
        <v>2.5</v>
      </c>
      <c r="G278" s="182" t="s">
        <v>287</v>
      </c>
      <c r="H278" s="188">
        <f t="shared" si="43"/>
        <v>25</v>
      </c>
      <c r="I278" s="188">
        <f t="shared" si="44"/>
        <v>30</v>
      </c>
      <c r="K278" s="7"/>
      <c r="L278" s="59"/>
    </row>
    <row r="279" spans="1:13" ht="15" customHeight="1" x14ac:dyDescent="0.2">
      <c r="A279" s="60">
        <f t="shared" si="45"/>
        <v>268</v>
      </c>
      <c r="B279" s="131" t="s">
        <v>295</v>
      </c>
      <c r="C279" s="66" t="s">
        <v>286</v>
      </c>
      <c r="D279" s="113">
        <v>10.5</v>
      </c>
      <c r="E279" s="181">
        <f t="shared" si="42"/>
        <v>12.6</v>
      </c>
      <c r="F279" s="187">
        <v>2.5</v>
      </c>
      <c r="G279" s="187" t="s">
        <v>287</v>
      </c>
      <c r="H279" s="181">
        <f t="shared" si="43"/>
        <v>26.25</v>
      </c>
      <c r="I279" s="181">
        <f t="shared" si="44"/>
        <v>31.5</v>
      </c>
      <c r="K279" s="7"/>
      <c r="L279" s="59"/>
    </row>
    <row r="280" spans="1:13" ht="15" customHeight="1" x14ac:dyDescent="0.2">
      <c r="A280" s="61">
        <f t="shared" si="45"/>
        <v>269</v>
      </c>
      <c r="B280" s="46" t="s">
        <v>296</v>
      </c>
      <c r="C280" s="76" t="s">
        <v>286</v>
      </c>
      <c r="D280" s="110">
        <v>8</v>
      </c>
      <c r="E280" s="54">
        <f t="shared" si="42"/>
        <v>9.6</v>
      </c>
      <c r="F280" s="212">
        <v>2</v>
      </c>
      <c r="G280" s="56" t="s">
        <v>287</v>
      </c>
      <c r="H280" s="54">
        <f t="shared" si="43"/>
        <v>16</v>
      </c>
      <c r="I280" s="54">
        <f t="shared" si="44"/>
        <v>19.2</v>
      </c>
      <c r="K280" s="7"/>
      <c r="L280" s="59"/>
    </row>
    <row r="281" spans="1:13" ht="15" customHeight="1" x14ac:dyDescent="0.2">
      <c r="A281" s="60">
        <f t="shared" si="45"/>
        <v>270</v>
      </c>
      <c r="B281" s="131" t="s">
        <v>297</v>
      </c>
      <c r="C281" s="66" t="s">
        <v>286</v>
      </c>
      <c r="D281" s="113">
        <v>8.4</v>
      </c>
      <c r="E281" s="181">
        <f t="shared" si="42"/>
        <v>10.08</v>
      </c>
      <c r="F281" s="207">
        <v>2</v>
      </c>
      <c r="G281" s="187" t="s">
        <v>287</v>
      </c>
      <c r="H281" s="181">
        <f t="shared" si="43"/>
        <v>16.8</v>
      </c>
      <c r="I281" s="181">
        <f t="shared" si="44"/>
        <v>20.16</v>
      </c>
      <c r="K281" s="7"/>
      <c r="L281" s="59"/>
    </row>
    <row r="282" spans="1:13" ht="15" customHeight="1" x14ac:dyDescent="0.2">
      <c r="A282" s="60">
        <f t="shared" si="45"/>
        <v>271</v>
      </c>
      <c r="B282" s="131" t="s">
        <v>298</v>
      </c>
      <c r="C282" s="66" t="s">
        <v>286</v>
      </c>
      <c r="D282" s="113">
        <v>8.8000000000000007</v>
      </c>
      <c r="E282" s="181">
        <f t="shared" si="42"/>
        <v>10.56</v>
      </c>
      <c r="F282" s="207">
        <v>2</v>
      </c>
      <c r="G282" s="187" t="s">
        <v>287</v>
      </c>
      <c r="H282" s="181">
        <f t="shared" si="43"/>
        <v>17.600000000000001</v>
      </c>
      <c r="I282" s="181">
        <f t="shared" si="44"/>
        <v>21.12</v>
      </c>
      <c r="K282" s="7"/>
      <c r="L282" s="59"/>
    </row>
    <row r="283" spans="1:13" ht="15" customHeight="1" x14ac:dyDescent="0.2">
      <c r="A283" s="60">
        <f t="shared" si="45"/>
        <v>272</v>
      </c>
      <c r="B283" s="131" t="s">
        <v>299</v>
      </c>
      <c r="C283" s="66" t="s">
        <v>286</v>
      </c>
      <c r="D283" s="113">
        <v>9.1999999999999993</v>
      </c>
      <c r="E283" s="181">
        <f t="shared" si="42"/>
        <v>11.04</v>
      </c>
      <c r="F283" s="207">
        <v>2</v>
      </c>
      <c r="G283" s="187" t="s">
        <v>287</v>
      </c>
      <c r="H283" s="181">
        <f t="shared" si="43"/>
        <v>18.399999999999999</v>
      </c>
      <c r="I283" s="181">
        <f t="shared" si="44"/>
        <v>22.08</v>
      </c>
      <c r="K283" s="7"/>
      <c r="L283" s="59"/>
    </row>
    <row r="284" spans="1:13" ht="15" customHeight="1" x14ac:dyDescent="0.2">
      <c r="A284" s="60">
        <f t="shared" si="45"/>
        <v>273</v>
      </c>
      <c r="B284" s="131" t="s">
        <v>300</v>
      </c>
      <c r="C284" s="66" t="s">
        <v>286</v>
      </c>
      <c r="D284" s="113">
        <v>9.6</v>
      </c>
      <c r="E284" s="181">
        <f t="shared" si="42"/>
        <v>11.52</v>
      </c>
      <c r="F284" s="207">
        <v>2</v>
      </c>
      <c r="G284" s="187" t="s">
        <v>287</v>
      </c>
      <c r="H284" s="181">
        <f t="shared" si="43"/>
        <v>19.2</v>
      </c>
      <c r="I284" s="181">
        <f t="shared" si="44"/>
        <v>23.04</v>
      </c>
      <c r="K284" s="7"/>
      <c r="L284" s="59"/>
    </row>
    <row r="285" spans="1:13" ht="15" customHeight="1" x14ac:dyDescent="0.2">
      <c r="A285" s="87">
        <f t="shared" si="45"/>
        <v>274</v>
      </c>
      <c r="B285" s="140" t="s">
        <v>301</v>
      </c>
      <c r="C285" s="57" t="s">
        <v>287</v>
      </c>
      <c r="D285" s="116">
        <v>4.5</v>
      </c>
      <c r="E285" s="208">
        <f t="shared" si="42"/>
        <v>5.3999999999999995</v>
      </c>
      <c r="F285" s="209">
        <v>2.5</v>
      </c>
      <c r="G285" s="140" t="s">
        <v>287</v>
      </c>
      <c r="H285" s="208">
        <f t="shared" si="43"/>
        <v>11.25</v>
      </c>
      <c r="I285" s="208">
        <f t="shared" si="44"/>
        <v>13.5</v>
      </c>
      <c r="K285" s="7"/>
      <c r="L285" s="59"/>
      <c r="M285" s="115"/>
    </row>
    <row r="286" spans="1:13" ht="15" customHeight="1" x14ac:dyDescent="0.2">
      <c r="A286" s="60">
        <f t="shared" si="45"/>
        <v>275</v>
      </c>
      <c r="B286" s="131" t="s">
        <v>302</v>
      </c>
      <c r="C286" s="66" t="s">
        <v>286</v>
      </c>
      <c r="D286" s="113">
        <v>2.1</v>
      </c>
      <c r="E286" s="181">
        <f t="shared" si="42"/>
        <v>2.52</v>
      </c>
      <c r="F286" s="187">
        <v>2.5</v>
      </c>
      <c r="G286" s="187" t="s">
        <v>287</v>
      </c>
      <c r="H286" s="181">
        <f t="shared" si="43"/>
        <v>5.25</v>
      </c>
      <c r="I286" s="181">
        <f t="shared" si="44"/>
        <v>6.3</v>
      </c>
      <c r="K286" s="7"/>
      <c r="L286" s="59"/>
    </row>
    <row r="287" spans="1:13" ht="15" customHeight="1" x14ac:dyDescent="0.2">
      <c r="A287" s="60">
        <f t="shared" si="45"/>
        <v>276</v>
      </c>
      <c r="B287" s="131" t="s">
        <v>303</v>
      </c>
      <c r="C287" s="66" t="s">
        <v>201</v>
      </c>
      <c r="D287" s="113">
        <v>29</v>
      </c>
      <c r="E287" s="181">
        <f t="shared" si="42"/>
        <v>34.799999999999997</v>
      </c>
      <c r="F287" s="187"/>
      <c r="G287" s="187"/>
      <c r="H287" s="181"/>
      <c r="I287" s="181"/>
      <c r="J287" s="93"/>
      <c r="K287" s="7"/>
      <c r="L287" s="59"/>
    </row>
    <row r="288" spans="1:13" ht="15" customHeight="1" x14ac:dyDescent="0.2">
      <c r="A288" s="60">
        <f t="shared" si="45"/>
        <v>277</v>
      </c>
      <c r="B288" s="131" t="s">
        <v>304</v>
      </c>
      <c r="C288" s="66" t="s">
        <v>305</v>
      </c>
      <c r="D288" s="113">
        <v>2.2999999999999998</v>
      </c>
      <c r="E288" s="181">
        <f t="shared" si="42"/>
        <v>2.76</v>
      </c>
      <c r="F288" s="187"/>
      <c r="G288" s="187"/>
      <c r="H288" s="181"/>
      <c r="I288" s="181"/>
      <c r="K288" s="7"/>
      <c r="L288" s="59"/>
    </row>
    <row r="289" spans="1:12" ht="15" customHeight="1" x14ac:dyDescent="0.2">
      <c r="A289" s="60">
        <f t="shared" si="45"/>
        <v>278</v>
      </c>
      <c r="B289" s="131" t="s">
        <v>306</v>
      </c>
      <c r="C289" s="210" t="s">
        <v>151</v>
      </c>
      <c r="D289" s="113">
        <v>10.5</v>
      </c>
      <c r="E289" s="181">
        <f t="shared" si="42"/>
        <v>12.6</v>
      </c>
      <c r="F289" s="187"/>
      <c r="G289" s="187"/>
      <c r="H289" s="181"/>
      <c r="I289" s="181"/>
      <c r="K289" s="7"/>
      <c r="L289" s="59"/>
    </row>
    <row r="290" spans="1:12" ht="15" customHeight="1" x14ac:dyDescent="0.2">
      <c r="A290" s="61">
        <f t="shared" si="45"/>
        <v>279</v>
      </c>
      <c r="B290" s="46" t="s">
        <v>307</v>
      </c>
      <c r="C290" s="211" t="s">
        <v>151</v>
      </c>
      <c r="D290" s="110">
        <v>10.5</v>
      </c>
      <c r="E290" s="54">
        <f t="shared" si="42"/>
        <v>12.6</v>
      </c>
      <c r="F290" s="56"/>
      <c r="G290" s="56"/>
      <c r="H290" s="54"/>
      <c r="I290" s="54"/>
      <c r="K290" s="7"/>
      <c r="L290" s="59"/>
    </row>
    <row r="291" spans="1:12" ht="15" customHeight="1" x14ac:dyDescent="0.2">
      <c r="A291" s="60">
        <f t="shared" si="45"/>
        <v>280</v>
      </c>
      <c r="B291" s="131" t="s">
        <v>308</v>
      </c>
      <c r="C291" s="210" t="s">
        <v>151</v>
      </c>
      <c r="D291" s="113">
        <v>12.2</v>
      </c>
      <c r="E291" s="181">
        <f t="shared" si="42"/>
        <v>14.639999999999999</v>
      </c>
      <c r="F291" s="187"/>
      <c r="G291" s="187"/>
      <c r="H291" s="181"/>
      <c r="I291" s="181"/>
      <c r="K291" s="7"/>
      <c r="L291" s="59"/>
    </row>
    <row r="292" spans="1:12" ht="15" customHeight="1" x14ac:dyDescent="0.2">
      <c r="A292" s="60">
        <f t="shared" si="45"/>
        <v>281</v>
      </c>
      <c r="B292" s="131" t="s">
        <v>309</v>
      </c>
      <c r="C292" s="210" t="s">
        <v>151</v>
      </c>
      <c r="D292" s="113">
        <v>14.1</v>
      </c>
      <c r="E292" s="181">
        <f t="shared" si="42"/>
        <v>16.919999999999998</v>
      </c>
      <c r="F292" s="187"/>
      <c r="G292" s="187"/>
      <c r="H292" s="181"/>
      <c r="I292" s="181"/>
      <c r="K292" s="7"/>
      <c r="L292" s="59"/>
    </row>
    <row r="293" spans="1:12" s="50" customFormat="1" ht="15" customHeight="1" x14ac:dyDescent="0.2">
      <c r="A293" s="61">
        <f t="shared" si="45"/>
        <v>282</v>
      </c>
      <c r="B293" s="46" t="s">
        <v>310</v>
      </c>
      <c r="C293" s="111" t="s">
        <v>287</v>
      </c>
      <c r="D293" s="110">
        <v>6</v>
      </c>
      <c r="E293" s="47">
        <f t="shared" si="42"/>
        <v>7.1999999999999993</v>
      </c>
      <c r="F293" s="49">
        <v>2.5</v>
      </c>
      <c r="G293" s="49" t="s">
        <v>287</v>
      </c>
      <c r="H293" s="47">
        <f t="shared" si="43"/>
        <v>15</v>
      </c>
      <c r="I293" s="47">
        <f t="shared" si="44"/>
        <v>18</v>
      </c>
      <c r="J293" s="98"/>
      <c r="K293" s="7"/>
      <c r="L293" s="59"/>
    </row>
    <row r="294" spans="1:12" s="50" customFormat="1" ht="15" customHeight="1" x14ac:dyDescent="0.2">
      <c r="A294" s="60">
        <v>282</v>
      </c>
      <c r="B294" s="131" t="s">
        <v>311</v>
      </c>
      <c r="C294" s="67" t="s">
        <v>286</v>
      </c>
      <c r="D294" s="114">
        <v>4.0999999999999996</v>
      </c>
      <c r="E294" s="10">
        <f t="shared" si="42"/>
        <v>4.919999999999999</v>
      </c>
      <c r="F294" s="30">
        <v>2.5</v>
      </c>
      <c r="G294" s="30" t="s">
        <v>287</v>
      </c>
      <c r="H294" s="10">
        <f t="shared" si="43"/>
        <v>10.25</v>
      </c>
      <c r="I294" s="10">
        <f t="shared" si="44"/>
        <v>12.299999999999999</v>
      </c>
      <c r="J294" s="98"/>
      <c r="K294" s="7"/>
      <c r="L294" s="59"/>
    </row>
    <row r="295" spans="1:12" ht="15" customHeight="1" x14ac:dyDescent="0.2">
      <c r="A295" s="60">
        <f>A294+1</f>
        <v>283</v>
      </c>
      <c r="B295" s="131" t="s">
        <v>312</v>
      </c>
      <c r="C295" s="67" t="s">
        <v>286</v>
      </c>
      <c r="D295" s="114">
        <v>4</v>
      </c>
      <c r="E295" s="10">
        <f t="shared" si="42"/>
        <v>4.8</v>
      </c>
      <c r="F295" s="30">
        <v>2.5</v>
      </c>
      <c r="G295" s="30" t="s">
        <v>287</v>
      </c>
      <c r="H295" s="10">
        <f t="shared" si="43"/>
        <v>10</v>
      </c>
      <c r="I295" s="10">
        <f t="shared" si="44"/>
        <v>12</v>
      </c>
      <c r="K295" s="7"/>
      <c r="L295" s="59"/>
    </row>
    <row r="296" spans="1:12" ht="15" customHeight="1" x14ac:dyDescent="0.2">
      <c r="A296" s="60">
        <f>A295+1</f>
        <v>284</v>
      </c>
      <c r="B296" s="131" t="s">
        <v>313</v>
      </c>
      <c r="C296" s="66" t="s">
        <v>286</v>
      </c>
      <c r="D296" s="113">
        <v>3.6</v>
      </c>
      <c r="E296" s="9">
        <f t="shared" si="42"/>
        <v>4.32</v>
      </c>
      <c r="F296" s="8">
        <v>2.5</v>
      </c>
      <c r="G296" s="8" t="s">
        <v>287</v>
      </c>
      <c r="H296" s="9">
        <f t="shared" si="43"/>
        <v>9</v>
      </c>
      <c r="I296" s="9">
        <f t="shared" si="44"/>
        <v>10.799999999999999</v>
      </c>
      <c r="K296" s="7"/>
      <c r="L296" s="59"/>
    </row>
    <row r="297" spans="1:12" s="25" customFormat="1" ht="15" customHeight="1" x14ac:dyDescent="0.2">
      <c r="A297" s="60">
        <f t="shared" ref="A297:A298" si="46">A296+1</f>
        <v>285</v>
      </c>
      <c r="B297" s="131" t="s">
        <v>314</v>
      </c>
      <c r="C297" s="68" t="s">
        <v>286</v>
      </c>
      <c r="D297" s="114">
        <v>1.7</v>
      </c>
      <c r="E297" s="23">
        <f t="shared" si="42"/>
        <v>2.04</v>
      </c>
      <c r="F297" s="24">
        <v>2.4</v>
      </c>
      <c r="G297" s="8" t="s">
        <v>287</v>
      </c>
      <c r="H297" s="9">
        <f t="shared" si="43"/>
        <v>4.08</v>
      </c>
      <c r="I297" s="9">
        <f t="shared" si="44"/>
        <v>4.8959999999999999</v>
      </c>
      <c r="J297" s="93"/>
      <c r="K297" s="7"/>
      <c r="L297" s="59"/>
    </row>
    <row r="298" spans="1:12" ht="15" customHeight="1" x14ac:dyDescent="0.2">
      <c r="A298" s="60">
        <f t="shared" si="46"/>
        <v>286</v>
      </c>
      <c r="B298" s="131" t="s">
        <v>315</v>
      </c>
      <c r="C298" s="66" t="s">
        <v>286</v>
      </c>
      <c r="D298" s="113">
        <v>5.5</v>
      </c>
      <c r="E298" s="9">
        <f t="shared" si="42"/>
        <v>6.6</v>
      </c>
      <c r="F298" s="8">
        <v>2.5</v>
      </c>
      <c r="G298" s="8" t="s">
        <v>287</v>
      </c>
      <c r="H298" s="9">
        <f t="shared" si="43"/>
        <v>13.75</v>
      </c>
      <c r="I298" s="9">
        <f t="shared" si="44"/>
        <v>16.5</v>
      </c>
      <c r="J298" s="93"/>
      <c r="K298" s="7"/>
      <c r="L298" s="59"/>
    </row>
    <row r="299" spans="1:12" ht="15" customHeight="1" x14ac:dyDescent="0.2">
      <c r="A299" s="61">
        <f t="shared" si="45"/>
        <v>287</v>
      </c>
      <c r="B299" s="46" t="s">
        <v>316</v>
      </c>
      <c r="C299" s="91" t="s">
        <v>84</v>
      </c>
      <c r="D299" s="110">
        <v>4.5</v>
      </c>
      <c r="E299" s="54">
        <f t="shared" si="42"/>
        <v>5.3999999999999995</v>
      </c>
      <c r="F299" s="56"/>
      <c r="G299" s="56"/>
      <c r="H299" s="54"/>
      <c r="I299" s="54"/>
      <c r="J299" s="93"/>
      <c r="K299" s="7"/>
      <c r="L299" s="59"/>
    </row>
    <row r="300" spans="1:12" ht="15" customHeight="1" x14ac:dyDescent="0.2">
      <c r="A300" s="60">
        <f t="shared" si="45"/>
        <v>288</v>
      </c>
      <c r="B300" s="131" t="s">
        <v>317</v>
      </c>
      <c r="C300" s="66" t="s">
        <v>286</v>
      </c>
      <c r="D300" s="113">
        <v>7.7</v>
      </c>
      <c r="E300" s="9">
        <f t="shared" si="42"/>
        <v>9.24</v>
      </c>
      <c r="F300" s="8">
        <v>2.5</v>
      </c>
      <c r="G300" s="8" t="s">
        <v>287</v>
      </c>
      <c r="H300" s="9">
        <f t="shared" si="43"/>
        <v>19.25</v>
      </c>
      <c r="I300" s="9">
        <f t="shared" si="44"/>
        <v>23.099999999999998</v>
      </c>
      <c r="J300" s="93"/>
      <c r="K300" s="7"/>
      <c r="L300" s="59"/>
    </row>
    <row r="301" spans="1:12" ht="15" customHeight="1" x14ac:dyDescent="0.2">
      <c r="A301" s="60">
        <f t="shared" si="45"/>
        <v>289</v>
      </c>
      <c r="B301" s="131" t="s">
        <v>318</v>
      </c>
      <c r="C301" s="66" t="s">
        <v>286</v>
      </c>
      <c r="D301" s="113">
        <v>7.7</v>
      </c>
      <c r="E301" s="9">
        <f t="shared" si="42"/>
        <v>9.24</v>
      </c>
      <c r="F301" s="8">
        <v>2.5</v>
      </c>
      <c r="G301" s="8" t="s">
        <v>287</v>
      </c>
      <c r="H301" s="9">
        <f t="shared" si="43"/>
        <v>19.25</v>
      </c>
      <c r="I301" s="9">
        <f t="shared" si="44"/>
        <v>23.099999999999998</v>
      </c>
      <c r="J301" s="93"/>
      <c r="K301" s="7"/>
      <c r="L301" s="59"/>
    </row>
    <row r="302" spans="1:12" ht="15" customHeight="1" x14ac:dyDescent="0.2">
      <c r="A302" s="60">
        <f t="shared" si="45"/>
        <v>290</v>
      </c>
      <c r="B302" s="131" t="s">
        <v>319</v>
      </c>
      <c r="C302" s="66" t="s">
        <v>286</v>
      </c>
      <c r="D302" s="114">
        <v>1.5</v>
      </c>
      <c r="E302" s="181">
        <f t="shared" si="42"/>
        <v>1.7999999999999998</v>
      </c>
      <c r="F302" s="187">
        <v>2.5</v>
      </c>
      <c r="G302" s="187" t="s">
        <v>287</v>
      </c>
      <c r="H302" s="181">
        <f t="shared" si="43"/>
        <v>3.75</v>
      </c>
      <c r="I302" s="181">
        <f t="shared" si="44"/>
        <v>4.5</v>
      </c>
      <c r="K302" s="7"/>
      <c r="L302" s="59"/>
    </row>
    <row r="303" spans="1:12" ht="15" customHeight="1" x14ac:dyDescent="0.2">
      <c r="A303" s="60">
        <f t="shared" si="45"/>
        <v>291</v>
      </c>
      <c r="B303" s="131" t="s">
        <v>320</v>
      </c>
      <c r="C303" s="66" t="s">
        <v>286</v>
      </c>
      <c r="D303" s="113">
        <v>0.85</v>
      </c>
      <c r="E303" s="181">
        <f t="shared" si="42"/>
        <v>1.02</v>
      </c>
      <c r="F303" s="187">
        <v>2.5</v>
      </c>
      <c r="G303" s="187" t="s">
        <v>287</v>
      </c>
      <c r="H303" s="181">
        <f t="shared" si="43"/>
        <v>2.125</v>
      </c>
      <c r="I303" s="181">
        <f t="shared" si="44"/>
        <v>2.5499999999999998</v>
      </c>
      <c r="K303" s="7"/>
      <c r="L303" s="59"/>
    </row>
    <row r="304" spans="1:12" ht="15" customHeight="1" x14ac:dyDescent="0.2">
      <c r="A304" s="60">
        <f t="shared" si="45"/>
        <v>292</v>
      </c>
      <c r="B304" s="131" t="s">
        <v>321</v>
      </c>
      <c r="C304" s="66" t="s">
        <v>286</v>
      </c>
      <c r="D304" s="113">
        <v>1.5</v>
      </c>
      <c r="E304" s="9">
        <f t="shared" si="42"/>
        <v>1.7999999999999998</v>
      </c>
      <c r="F304" s="8">
        <v>2.5</v>
      </c>
      <c r="G304" s="8" t="s">
        <v>287</v>
      </c>
      <c r="H304" s="9">
        <f t="shared" si="43"/>
        <v>3.75</v>
      </c>
      <c r="I304" s="9">
        <f t="shared" si="44"/>
        <v>4.5</v>
      </c>
      <c r="K304" s="7"/>
      <c r="L304" s="59"/>
    </row>
    <row r="305" spans="1:12" ht="15" customHeight="1" x14ac:dyDescent="0.2">
      <c r="A305" s="61">
        <f t="shared" si="45"/>
        <v>293</v>
      </c>
      <c r="B305" s="46" t="s">
        <v>322</v>
      </c>
      <c r="C305" s="76" t="s">
        <v>286</v>
      </c>
      <c r="D305" s="110">
        <v>1.1499999999999999</v>
      </c>
      <c r="E305" s="54">
        <f>D305*1.2</f>
        <v>1.38</v>
      </c>
      <c r="F305" s="56">
        <v>2.5</v>
      </c>
      <c r="G305" s="56" t="s">
        <v>287</v>
      </c>
      <c r="H305" s="54">
        <f t="shared" si="43"/>
        <v>2.875</v>
      </c>
      <c r="I305" s="54">
        <f t="shared" si="44"/>
        <v>3.4499999999999997</v>
      </c>
      <c r="K305" s="7"/>
      <c r="L305" s="59"/>
    </row>
    <row r="306" spans="1:12" ht="15" customHeight="1" x14ac:dyDescent="0.2">
      <c r="A306" s="60">
        <f t="shared" si="45"/>
        <v>294</v>
      </c>
      <c r="B306" s="131" t="s">
        <v>323</v>
      </c>
      <c r="C306" s="66" t="s">
        <v>286</v>
      </c>
      <c r="D306" s="114">
        <v>3</v>
      </c>
      <c r="E306" s="10">
        <f>D306*1.2</f>
        <v>3.5999999999999996</v>
      </c>
      <c r="F306" s="55">
        <v>2</v>
      </c>
      <c r="G306" s="8" t="s">
        <v>287</v>
      </c>
      <c r="H306" s="9">
        <f t="shared" si="43"/>
        <v>6</v>
      </c>
      <c r="I306" s="9">
        <f t="shared" si="44"/>
        <v>7.1999999999999993</v>
      </c>
      <c r="K306" s="7"/>
      <c r="L306" s="59"/>
    </row>
    <row r="307" spans="1:12" ht="15" customHeight="1" x14ac:dyDescent="0.2">
      <c r="A307" s="60">
        <f t="shared" si="45"/>
        <v>295</v>
      </c>
      <c r="B307" s="131" t="s">
        <v>324</v>
      </c>
      <c r="C307" s="66" t="s">
        <v>286</v>
      </c>
      <c r="D307" s="113">
        <v>5.2</v>
      </c>
      <c r="E307" s="9">
        <f>D307*1.2</f>
        <v>6.24</v>
      </c>
      <c r="F307" s="55">
        <v>2.5</v>
      </c>
      <c r="G307" s="8" t="s">
        <v>287</v>
      </c>
      <c r="H307" s="9">
        <f t="shared" si="43"/>
        <v>13</v>
      </c>
      <c r="I307" s="9">
        <f t="shared" si="44"/>
        <v>15.6</v>
      </c>
      <c r="K307" s="7"/>
      <c r="L307" s="59"/>
    </row>
    <row r="308" spans="1:12" ht="18.75" customHeight="1" x14ac:dyDescent="0.2">
      <c r="A308" s="61">
        <f t="shared" si="45"/>
        <v>296</v>
      </c>
      <c r="B308" s="46" t="s">
        <v>325</v>
      </c>
      <c r="C308" s="45" t="s">
        <v>287</v>
      </c>
      <c r="D308" s="48"/>
      <c r="E308" s="48"/>
      <c r="F308" s="163" t="s">
        <v>326</v>
      </c>
      <c r="G308" s="164"/>
      <c r="H308" s="164"/>
      <c r="I308" s="165"/>
      <c r="J308" s="93"/>
      <c r="K308" s="7"/>
      <c r="L308" s="59"/>
    </row>
    <row r="309" spans="1:12" ht="15" customHeight="1" x14ac:dyDescent="0.2">
      <c r="A309" s="60">
        <f t="shared" si="45"/>
        <v>297</v>
      </c>
      <c r="B309" s="13" t="s">
        <v>327</v>
      </c>
      <c r="C309" s="12" t="s">
        <v>84</v>
      </c>
      <c r="D309" s="22"/>
      <c r="E309" s="9"/>
      <c r="F309" s="166"/>
      <c r="G309" s="167"/>
      <c r="H309" s="167"/>
      <c r="I309" s="168"/>
      <c r="J309" s="93"/>
      <c r="K309" s="7"/>
      <c r="L309" s="59"/>
    </row>
    <row r="310" spans="1:12" ht="19.5" customHeight="1" x14ac:dyDescent="0.2">
      <c r="A310" s="60">
        <f t="shared" si="45"/>
        <v>298</v>
      </c>
      <c r="B310" s="13" t="s">
        <v>328</v>
      </c>
      <c r="C310" s="12" t="s">
        <v>84</v>
      </c>
      <c r="D310" s="22"/>
      <c r="E310" s="9"/>
      <c r="F310" s="169"/>
      <c r="G310" s="170"/>
      <c r="H310" s="170"/>
      <c r="I310" s="171"/>
      <c r="J310" s="93"/>
      <c r="K310" s="7"/>
      <c r="L310" s="59"/>
    </row>
    <row r="311" spans="1:12" ht="15" customHeight="1" x14ac:dyDescent="0.2">
      <c r="A311" s="87">
        <f t="shared" si="45"/>
        <v>299</v>
      </c>
      <c r="B311" s="141" t="s">
        <v>329</v>
      </c>
      <c r="C311" s="57" t="s">
        <v>84</v>
      </c>
      <c r="D311" s="116">
        <v>13.5</v>
      </c>
      <c r="E311" s="58">
        <f>D311*1.2</f>
        <v>16.2</v>
      </c>
      <c r="F311" s="117"/>
      <c r="G311" s="44"/>
      <c r="H311" s="58"/>
      <c r="I311" s="58"/>
      <c r="J311" s="93"/>
      <c r="K311" s="7"/>
      <c r="L311" s="59"/>
    </row>
    <row r="312" spans="1:12" ht="15" customHeight="1" x14ac:dyDescent="0.2">
      <c r="A312" s="87">
        <f t="shared" si="45"/>
        <v>300</v>
      </c>
      <c r="B312" s="141" t="s">
        <v>330</v>
      </c>
      <c r="C312" s="213" t="s">
        <v>26</v>
      </c>
      <c r="D312" s="116">
        <v>7</v>
      </c>
      <c r="E312" s="58">
        <f>D312*1.2</f>
        <v>8.4</v>
      </c>
      <c r="F312" s="117">
        <v>1</v>
      </c>
      <c r="G312" s="44" t="s">
        <v>26</v>
      </c>
      <c r="H312" s="58">
        <f t="shared" ref="H312:H313" si="47">D312*F312</f>
        <v>7</v>
      </c>
      <c r="I312" s="58">
        <f t="shared" ref="I312:I313" si="48">H312*1.2</f>
        <v>8.4</v>
      </c>
      <c r="J312" s="93"/>
      <c r="K312" s="7"/>
      <c r="L312" s="59"/>
    </row>
    <row r="313" spans="1:12" ht="15" customHeight="1" x14ac:dyDescent="0.2">
      <c r="A313" s="87">
        <f t="shared" si="45"/>
        <v>301</v>
      </c>
      <c r="B313" s="141" t="s">
        <v>331</v>
      </c>
      <c r="C313" s="57" t="s">
        <v>26</v>
      </c>
      <c r="D313" s="116">
        <v>6.5</v>
      </c>
      <c r="E313" s="58">
        <f>D313*1.2</f>
        <v>7.8</v>
      </c>
      <c r="F313" s="117">
        <v>5</v>
      </c>
      <c r="G313" s="44" t="s">
        <v>26</v>
      </c>
      <c r="H313" s="58">
        <f t="shared" si="47"/>
        <v>32.5</v>
      </c>
      <c r="I313" s="58">
        <f t="shared" si="48"/>
        <v>39</v>
      </c>
      <c r="J313" s="93"/>
      <c r="K313" s="7"/>
      <c r="L313" s="59"/>
    </row>
    <row r="314" spans="1:12" ht="15" customHeight="1" x14ac:dyDescent="0.3">
      <c r="A314" s="159" t="s">
        <v>332</v>
      </c>
      <c r="B314" s="160"/>
      <c r="C314" s="69"/>
      <c r="D314" s="52"/>
      <c r="E314" s="52"/>
      <c r="F314" s="52"/>
      <c r="G314" s="52"/>
      <c r="H314" s="52"/>
      <c r="I314" s="53"/>
      <c r="K314" s="7"/>
      <c r="L314" s="59"/>
    </row>
    <row r="315" spans="1:12" ht="15" customHeight="1" x14ac:dyDescent="0.2">
      <c r="A315" s="60">
        <v>302</v>
      </c>
      <c r="B315" s="138" t="s">
        <v>333</v>
      </c>
      <c r="C315" s="66" t="s">
        <v>25</v>
      </c>
      <c r="D315" s="113">
        <v>790</v>
      </c>
      <c r="E315" s="9">
        <f t="shared" ref="E315:E318" si="49">D315*1.2</f>
        <v>948</v>
      </c>
      <c r="F315" s="8">
        <v>25</v>
      </c>
      <c r="G315" s="8" t="s">
        <v>26</v>
      </c>
      <c r="H315" s="9">
        <f t="shared" ref="H315:H316" si="50">(D315/1000)*F315</f>
        <v>19.75</v>
      </c>
      <c r="I315" s="9">
        <f t="shared" ref="I315:I316" si="51">H315*1.2</f>
        <v>23.7</v>
      </c>
      <c r="K315" s="7"/>
      <c r="L315" s="59"/>
    </row>
    <row r="316" spans="1:12" ht="15" customHeight="1" x14ac:dyDescent="0.2">
      <c r="A316" s="60">
        <v>303</v>
      </c>
      <c r="B316" s="138" t="s">
        <v>334</v>
      </c>
      <c r="C316" s="66" t="s">
        <v>25</v>
      </c>
      <c r="D316" s="113">
        <v>460</v>
      </c>
      <c r="E316" s="9">
        <f t="shared" si="49"/>
        <v>552</v>
      </c>
      <c r="F316" s="8">
        <v>25</v>
      </c>
      <c r="G316" s="8" t="s">
        <v>26</v>
      </c>
      <c r="H316" s="9">
        <f t="shared" si="50"/>
        <v>11.5</v>
      </c>
      <c r="I316" s="9">
        <f t="shared" si="51"/>
        <v>13.799999999999999</v>
      </c>
      <c r="K316" s="7"/>
      <c r="L316" s="59"/>
    </row>
    <row r="317" spans="1:12" ht="15" customHeight="1" x14ac:dyDescent="0.3">
      <c r="A317" s="159" t="s">
        <v>335</v>
      </c>
      <c r="B317" s="160"/>
      <c r="C317" s="69"/>
      <c r="D317" s="52"/>
      <c r="E317" s="52"/>
      <c r="F317" s="52"/>
      <c r="G317" s="52"/>
      <c r="H317" s="52"/>
      <c r="I317" s="53"/>
      <c r="K317" s="7"/>
      <c r="L317" s="59"/>
    </row>
    <row r="318" spans="1:12" ht="15" customHeight="1" x14ac:dyDescent="0.2">
      <c r="A318" s="60">
        <v>304</v>
      </c>
      <c r="B318" s="131" t="s">
        <v>336</v>
      </c>
      <c r="C318" s="66" t="s">
        <v>25</v>
      </c>
      <c r="D318" s="113">
        <v>630</v>
      </c>
      <c r="E318" s="9">
        <f t="shared" si="49"/>
        <v>756</v>
      </c>
      <c r="F318" s="8">
        <v>25</v>
      </c>
      <c r="G318" s="8" t="s">
        <v>26</v>
      </c>
      <c r="H318" s="9">
        <f t="shared" ref="H318" si="52">(D318/1000)*F318</f>
        <v>15.75</v>
      </c>
      <c r="I318" s="9">
        <f t="shared" ref="I318:I338" si="53">H318*1.2</f>
        <v>18.899999999999999</v>
      </c>
      <c r="K318" s="7"/>
      <c r="L318" s="59"/>
    </row>
    <row r="319" spans="1:12" ht="15" customHeight="1" x14ac:dyDescent="0.2">
      <c r="A319" s="60">
        <f>A318+1</f>
        <v>305</v>
      </c>
      <c r="B319" s="131" t="s">
        <v>337</v>
      </c>
      <c r="C319" s="66" t="s">
        <v>338</v>
      </c>
      <c r="D319" s="113">
        <v>500</v>
      </c>
      <c r="E319" s="9">
        <f>D319*1.2</f>
        <v>600</v>
      </c>
      <c r="F319" s="8">
        <v>50</v>
      </c>
      <c r="G319" s="8" t="s">
        <v>10</v>
      </c>
      <c r="H319" s="9">
        <f>(D319/1000)*F319</f>
        <v>25</v>
      </c>
      <c r="I319" s="9">
        <f t="shared" si="53"/>
        <v>30</v>
      </c>
      <c r="K319" s="7"/>
      <c r="L319" s="59"/>
    </row>
    <row r="320" spans="1:12" ht="15" customHeight="1" x14ac:dyDescent="0.2">
      <c r="A320" s="60">
        <f t="shared" ref="A320:A338" si="54">A319+1</f>
        <v>306</v>
      </c>
      <c r="B320" s="131" t="s">
        <v>339</v>
      </c>
      <c r="C320" s="66" t="s">
        <v>25</v>
      </c>
      <c r="D320" s="113">
        <v>580</v>
      </c>
      <c r="E320" s="9">
        <f>D320*1.2</f>
        <v>696</v>
      </c>
      <c r="F320" s="8">
        <v>40</v>
      </c>
      <c r="G320" s="8" t="s">
        <v>26</v>
      </c>
      <c r="H320" s="9">
        <f>(D320/1000)*F320</f>
        <v>23.2</v>
      </c>
      <c r="I320" s="9">
        <f t="shared" si="53"/>
        <v>27.84</v>
      </c>
      <c r="K320" s="7"/>
      <c r="L320" s="59"/>
    </row>
    <row r="321" spans="1:12" ht="15" customHeight="1" x14ac:dyDescent="0.2">
      <c r="A321" s="60">
        <f t="shared" si="54"/>
        <v>307</v>
      </c>
      <c r="B321" s="131" t="s">
        <v>340</v>
      </c>
      <c r="C321" s="66" t="s">
        <v>25</v>
      </c>
      <c r="D321" s="114">
        <v>930</v>
      </c>
      <c r="E321" s="10">
        <f>D321*1.2</f>
        <v>1116</v>
      </c>
      <c r="F321" s="30">
        <v>25</v>
      </c>
      <c r="G321" s="30" t="s">
        <v>26</v>
      </c>
      <c r="H321" s="10">
        <f>(D321/1000)*F321</f>
        <v>23.25</v>
      </c>
      <c r="I321" s="10">
        <f t="shared" si="53"/>
        <v>27.9</v>
      </c>
      <c r="K321" s="7"/>
      <c r="L321" s="59"/>
    </row>
    <row r="322" spans="1:12" ht="15" customHeight="1" x14ac:dyDescent="0.2">
      <c r="A322" s="60">
        <f t="shared" si="54"/>
        <v>308</v>
      </c>
      <c r="B322" s="131" t="s">
        <v>341</v>
      </c>
      <c r="C322" s="66" t="s">
        <v>25</v>
      </c>
      <c r="D322" s="113">
        <v>520</v>
      </c>
      <c r="E322" s="9">
        <f t="shared" ref="E322:E338" si="55">D322*1.2</f>
        <v>624</v>
      </c>
      <c r="F322" s="8">
        <v>40</v>
      </c>
      <c r="G322" s="8" t="s">
        <v>26</v>
      </c>
      <c r="H322" s="9">
        <f t="shared" ref="H322:H338" si="56">(D322/1000)*F322</f>
        <v>20.8</v>
      </c>
      <c r="I322" s="9">
        <f t="shared" si="53"/>
        <v>24.96</v>
      </c>
      <c r="K322" s="7"/>
      <c r="L322" s="59"/>
    </row>
    <row r="323" spans="1:12" ht="15" customHeight="1" x14ac:dyDescent="0.2">
      <c r="A323" s="60">
        <f t="shared" si="54"/>
        <v>309</v>
      </c>
      <c r="B323" s="131" t="s">
        <v>342</v>
      </c>
      <c r="C323" s="66" t="s">
        <v>25</v>
      </c>
      <c r="D323" s="113">
        <v>420</v>
      </c>
      <c r="E323" s="9">
        <f t="shared" si="55"/>
        <v>504</v>
      </c>
      <c r="F323" s="8">
        <v>40</v>
      </c>
      <c r="G323" s="8" t="s">
        <v>26</v>
      </c>
      <c r="H323" s="9">
        <f t="shared" si="56"/>
        <v>16.8</v>
      </c>
      <c r="I323" s="9">
        <f t="shared" si="53"/>
        <v>20.16</v>
      </c>
      <c r="K323" s="7"/>
      <c r="L323" s="59"/>
    </row>
    <row r="324" spans="1:12" ht="15" customHeight="1" x14ac:dyDescent="0.2">
      <c r="A324" s="60">
        <f t="shared" si="54"/>
        <v>310</v>
      </c>
      <c r="B324" s="131" t="s">
        <v>343</v>
      </c>
      <c r="C324" s="66" t="s">
        <v>25</v>
      </c>
      <c r="D324" s="113">
        <v>1740</v>
      </c>
      <c r="E324" s="9">
        <f t="shared" si="55"/>
        <v>2088</v>
      </c>
      <c r="F324" s="8">
        <v>25</v>
      </c>
      <c r="G324" s="8" t="s">
        <v>26</v>
      </c>
      <c r="H324" s="9">
        <f t="shared" si="56"/>
        <v>43.5</v>
      </c>
      <c r="I324" s="9">
        <f t="shared" si="53"/>
        <v>52.199999999999996</v>
      </c>
      <c r="K324" s="7"/>
      <c r="L324" s="59"/>
    </row>
    <row r="325" spans="1:12" ht="15" customHeight="1" x14ac:dyDescent="0.2">
      <c r="A325" s="60">
        <f t="shared" si="54"/>
        <v>311</v>
      </c>
      <c r="B325" s="131" t="s">
        <v>344</v>
      </c>
      <c r="C325" s="66" t="s">
        <v>25</v>
      </c>
      <c r="D325" s="113">
        <v>470</v>
      </c>
      <c r="E325" s="9">
        <f t="shared" si="55"/>
        <v>564</v>
      </c>
      <c r="F325" s="8">
        <v>25</v>
      </c>
      <c r="G325" s="8" t="s">
        <v>26</v>
      </c>
      <c r="H325" s="9">
        <f t="shared" si="56"/>
        <v>11.75</v>
      </c>
      <c r="I325" s="9">
        <f t="shared" si="53"/>
        <v>14.1</v>
      </c>
      <c r="K325" s="7"/>
      <c r="L325" s="59"/>
    </row>
    <row r="326" spans="1:12" ht="15" customHeight="1" x14ac:dyDescent="0.2">
      <c r="A326" s="60">
        <f t="shared" si="54"/>
        <v>312</v>
      </c>
      <c r="B326" s="131" t="s">
        <v>18</v>
      </c>
      <c r="C326" s="12" t="s">
        <v>10</v>
      </c>
      <c r="D326" s="113">
        <v>13.2</v>
      </c>
      <c r="E326" s="9">
        <f t="shared" si="55"/>
        <v>15.839999999999998</v>
      </c>
      <c r="F326" s="8">
        <v>14</v>
      </c>
      <c r="G326" s="8" t="s">
        <v>10</v>
      </c>
      <c r="H326" s="9">
        <f>D326*F326</f>
        <v>184.79999999999998</v>
      </c>
      <c r="I326" s="9">
        <f t="shared" si="53"/>
        <v>221.75999999999996</v>
      </c>
      <c r="K326" s="7"/>
      <c r="L326" s="59"/>
    </row>
    <row r="327" spans="1:12" ht="15" customHeight="1" x14ac:dyDescent="0.2">
      <c r="A327" s="60">
        <f t="shared" si="54"/>
        <v>313</v>
      </c>
      <c r="B327" s="131" t="s">
        <v>96</v>
      </c>
      <c r="C327" s="12" t="s">
        <v>10</v>
      </c>
      <c r="D327" s="113">
        <v>5.4</v>
      </c>
      <c r="E327" s="9">
        <f t="shared" si="55"/>
        <v>6.48</v>
      </c>
      <c r="F327" s="8">
        <v>10</v>
      </c>
      <c r="G327" s="8" t="s">
        <v>10</v>
      </c>
      <c r="H327" s="9">
        <f>D327*F327</f>
        <v>54</v>
      </c>
      <c r="I327" s="9">
        <f t="shared" si="53"/>
        <v>64.8</v>
      </c>
      <c r="K327" s="7"/>
      <c r="L327" s="59"/>
    </row>
    <row r="328" spans="1:12" ht="15" customHeight="1" x14ac:dyDescent="0.2">
      <c r="A328" s="60">
        <f t="shared" si="54"/>
        <v>314</v>
      </c>
      <c r="B328" s="131" t="s">
        <v>345</v>
      </c>
      <c r="C328" s="66" t="s">
        <v>25</v>
      </c>
      <c r="D328" s="113">
        <v>33200</v>
      </c>
      <c r="E328" s="9">
        <f t="shared" si="55"/>
        <v>39840</v>
      </c>
      <c r="F328" s="8">
        <v>5</v>
      </c>
      <c r="G328" s="8" t="s">
        <v>26</v>
      </c>
      <c r="H328" s="9">
        <f t="shared" si="56"/>
        <v>166</v>
      </c>
      <c r="I328" s="9">
        <f t="shared" si="53"/>
        <v>199.2</v>
      </c>
      <c r="K328" s="7"/>
      <c r="L328" s="59"/>
    </row>
    <row r="329" spans="1:12" ht="15" customHeight="1" x14ac:dyDescent="0.3">
      <c r="A329" s="159" t="s">
        <v>346</v>
      </c>
      <c r="B329" s="160"/>
      <c r="C329" s="69"/>
      <c r="D329" s="52"/>
      <c r="E329" s="52"/>
      <c r="F329" s="52"/>
      <c r="G329" s="52"/>
      <c r="H329" s="52"/>
      <c r="I329" s="53"/>
      <c r="K329" s="7"/>
      <c r="L329" s="59"/>
    </row>
    <row r="330" spans="1:12" ht="15" customHeight="1" x14ac:dyDescent="0.2">
      <c r="A330" s="60">
        <v>315</v>
      </c>
      <c r="B330" s="138" t="s">
        <v>347</v>
      </c>
      <c r="C330" s="66" t="s">
        <v>25</v>
      </c>
      <c r="D330" s="113">
        <v>740</v>
      </c>
      <c r="E330" s="9">
        <f t="shared" si="55"/>
        <v>888</v>
      </c>
      <c r="F330" s="8">
        <v>25</v>
      </c>
      <c r="G330" s="8" t="s">
        <v>26</v>
      </c>
      <c r="H330" s="9">
        <f t="shared" si="56"/>
        <v>18.5</v>
      </c>
      <c r="I330" s="9">
        <f t="shared" si="53"/>
        <v>22.2</v>
      </c>
      <c r="K330" s="7"/>
      <c r="L330" s="59"/>
    </row>
    <row r="331" spans="1:12" ht="15" customHeight="1" x14ac:dyDescent="0.2">
      <c r="A331" s="60">
        <f t="shared" si="54"/>
        <v>316</v>
      </c>
      <c r="B331" s="138" t="s">
        <v>348</v>
      </c>
      <c r="C331" s="66" t="s">
        <v>25</v>
      </c>
      <c r="D331" s="113">
        <v>750</v>
      </c>
      <c r="E331" s="9">
        <f t="shared" si="55"/>
        <v>900</v>
      </c>
      <c r="F331" s="8">
        <v>25</v>
      </c>
      <c r="G331" s="8" t="s">
        <v>26</v>
      </c>
      <c r="H331" s="9">
        <f t="shared" si="56"/>
        <v>18.75</v>
      </c>
      <c r="I331" s="9">
        <f t="shared" si="53"/>
        <v>22.5</v>
      </c>
      <c r="K331" s="7"/>
      <c r="L331" s="59"/>
    </row>
    <row r="332" spans="1:12" ht="15" customHeight="1" x14ac:dyDescent="0.2">
      <c r="A332" s="60">
        <f t="shared" si="54"/>
        <v>317</v>
      </c>
      <c r="B332" s="138" t="s">
        <v>349</v>
      </c>
      <c r="C332" s="66" t="s">
        <v>338</v>
      </c>
      <c r="D332" s="113">
        <v>800</v>
      </c>
      <c r="E332" s="9">
        <f t="shared" si="55"/>
        <v>960</v>
      </c>
      <c r="F332" s="8">
        <v>40</v>
      </c>
      <c r="G332" s="8" t="s">
        <v>10</v>
      </c>
      <c r="H332" s="9">
        <f t="shared" si="56"/>
        <v>32</v>
      </c>
      <c r="I332" s="9">
        <f t="shared" si="53"/>
        <v>38.4</v>
      </c>
      <c r="K332" s="7"/>
      <c r="L332" s="59"/>
    </row>
    <row r="333" spans="1:12" ht="15" customHeight="1" x14ac:dyDescent="0.2">
      <c r="A333" s="60">
        <f t="shared" si="54"/>
        <v>318</v>
      </c>
      <c r="B333" s="138" t="s">
        <v>350</v>
      </c>
      <c r="C333" s="66" t="s">
        <v>25</v>
      </c>
      <c r="D333" s="113">
        <v>830</v>
      </c>
      <c r="E333" s="9">
        <f t="shared" si="55"/>
        <v>996</v>
      </c>
      <c r="F333" s="8">
        <v>25</v>
      </c>
      <c r="G333" s="8" t="s">
        <v>26</v>
      </c>
      <c r="H333" s="9">
        <f t="shared" si="56"/>
        <v>20.75</v>
      </c>
      <c r="I333" s="9">
        <f t="shared" si="53"/>
        <v>24.9</v>
      </c>
      <c r="K333" s="7"/>
      <c r="L333" s="59"/>
    </row>
    <row r="334" spans="1:12" ht="15" customHeight="1" x14ac:dyDescent="0.2">
      <c r="A334" s="60">
        <f t="shared" si="54"/>
        <v>319</v>
      </c>
      <c r="B334" s="138" t="s">
        <v>351</v>
      </c>
      <c r="C334" s="66" t="s">
        <v>25</v>
      </c>
      <c r="D334" s="113">
        <v>960</v>
      </c>
      <c r="E334" s="9">
        <f t="shared" si="55"/>
        <v>1152</v>
      </c>
      <c r="F334" s="8">
        <v>25</v>
      </c>
      <c r="G334" s="8" t="s">
        <v>26</v>
      </c>
      <c r="H334" s="9">
        <f t="shared" si="56"/>
        <v>24</v>
      </c>
      <c r="I334" s="9">
        <f t="shared" si="53"/>
        <v>28.799999999999997</v>
      </c>
      <c r="K334" s="7"/>
      <c r="L334" s="59"/>
    </row>
    <row r="335" spans="1:12" ht="15" customHeight="1" x14ac:dyDescent="0.2">
      <c r="A335" s="60">
        <f t="shared" si="54"/>
        <v>320</v>
      </c>
      <c r="B335" s="138" t="s">
        <v>352</v>
      </c>
      <c r="C335" s="66" t="s">
        <v>25</v>
      </c>
      <c r="D335" s="113">
        <v>1080</v>
      </c>
      <c r="E335" s="9">
        <f t="shared" si="55"/>
        <v>1296</v>
      </c>
      <c r="F335" s="8">
        <v>25</v>
      </c>
      <c r="G335" s="8" t="s">
        <v>26</v>
      </c>
      <c r="H335" s="9">
        <f t="shared" si="56"/>
        <v>27</v>
      </c>
      <c r="I335" s="9">
        <f t="shared" si="53"/>
        <v>32.4</v>
      </c>
      <c r="K335" s="7"/>
      <c r="L335" s="59"/>
    </row>
    <row r="336" spans="1:12" ht="15" customHeight="1" x14ac:dyDescent="0.2">
      <c r="A336" s="60">
        <f t="shared" si="54"/>
        <v>321</v>
      </c>
      <c r="B336" s="138" t="s">
        <v>353</v>
      </c>
      <c r="C336" s="66" t="s">
        <v>25</v>
      </c>
      <c r="D336" s="113">
        <v>1150</v>
      </c>
      <c r="E336" s="9">
        <f t="shared" si="55"/>
        <v>1380</v>
      </c>
      <c r="F336" s="8">
        <v>25</v>
      </c>
      <c r="G336" s="8" t="s">
        <v>26</v>
      </c>
      <c r="H336" s="9">
        <f t="shared" si="56"/>
        <v>28.749999999999996</v>
      </c>
      <c r="I336" s="9">
        <f t="shared" si="53"/>
        <v>34.499999999999993</v>
      </c>
      <c r="K336" s="7"/>
      <c r="L336" s="59"/>
    </row>
    <row r="337" spans="1:12" ht="15" customHeight="1" x14ac:dyDescent="0.2">
      <c r="A337" s="60">
        <f t="shared" si="54"/>
        <v>322</v>
      </c>
      <c r="B337" s="138" t="s">
        <v>354</v>
      </c>
      <c r="C337" s="66" t="s">
        <v>25</v>
      </c>
      <c r="D337" s="113">
        <v>1120</v>
      </c>
      <c r="E337" s="9">
        <f t="shared" si="55"/>
        <v>1344</v>
      </c>
      <c r="F337" s="8">
        <v>20</v>
      </c>
      <c r="G337" s="8" t="s">
        <v>26</v>
      </c>
      <c r="H337" s="9">
        <f t="shared" si="56"/>
        <v>22.400000000000002</v>
      </c>
      <c r="I337" s="9">
        <f t="shared" si="53"/>
        <v>26.880000000000003</v>
      </c>
      <c r="K337" s="7"/>
      <c r="L337" s="59"/>
    </row>
    <row r="338" spans="1:12" ht="15" customHeight="1" x14ac:dyDescent="0.2">
      <c r="A338" s="60">
        <f t="shared" si="54"/>
        <v>323</v>
      </c>
      <c r="B338" s="138" t="s">
        <v>355</v>
      </c>
      <c r="C338" s="66" t="s">
        <v>25</v>
      </c>
      <c r="D338" s="113">
        <v>900</v>
      </c>
      <c r="E338" s="9">
        <f t="shared" si="55"/>
        <v>1080</v>
      </c>
      <c r="F338" s="8">
        <v>25</v>
      </c>
      <c r="G338" s="8" t="s">
        <v>26</v>
      </c>
      <c r="H338" s="9">
        <f t="shared" si="56"/>
        <v>22.5</v>
      </c>
      <c r="I338" s="9">
        <f t="shared" si="53"/>
        <v>27</v>
      </c>
      <c r="K338" s="7"/>
      <c r="L338" s="59"/>
    </row>
    <row r="339" spans="1:12" ht="15" customHeight="1" x14ac:dyDescent="0.3">
      <c r="A339" s="159" t="s">
        <v>356</v>
      </c>
      <c r="B339" s="160"/>
      <c r="C339" s="69"/>
      <c r="D339" s="52"/>
      <c r="E339" s="52"/>
      <c r="F339" s="52"/>
      <c r="G339" s="52"/>
      <c r="H339" s="52"/>
      <c r="I339" s="53"/>
      <c r="K339" s="7"/>
      <c r="L339" s="59"/>
    </row>
    <row r="340" spans="1:12" ht="15" customHeight="1" x14ac:dyDescent="0.2">
      <c r="A340" s="60">
        <v>324</v>
      </c>
      <c r="B340" s="138" t="s">
        <v>357</v>
      </c>
      <c r="C340" s="66" t="s">
        <v>25</v>
      </c>
      <c r="D340" s="113">
        <v>8200</v>
      </c>
      <c r="E340" s="9">
        <f t="shared" ref="E340:E343" si="57">D340*1.2</f>
        <v>9840</v>
      </c>
      <c r="F340" s="8">
        <v>2</v>
      </c>
      <c r="G340" s="8" t="s">
        <v>26</v>
      </c>
      <c r="H340" s="9">
        <f t="shared" ref="H340:H343" si="58">(D340/1000)*F340</f>
        <v>16.399999999999999</v>
      </c>
      <c r="I340" s="9">
        <f t="shared" ref="I340:I343" si="59">H340*1.2</f>
        <v>19.679999999999996</v>
      </c>
      <c r="K340" s="7"/>
      <c r="L340" s="59"/>
    </row>
    <row r="341" spans="1:12" ht="15" customHeight="1" x14ac:dyDescent="0.2">
      <c r="A341" s="60">
        <f t="shared" ref="A341:A343" si="60">A340+1</f>
        <v>325</v>
      </c>
      <c r="B341" s="129" t="s">
        <v>358</v>
      </c>
      <c r="C341" s="66" t="s">
        <v>25</v>
      </c>
      <c r="D341" s="113">
        <v>1680</v>
      </c>
      <c r="E341" s="9">
        <f t="shared" si="57"/>
        <v>2016</v>
      </c>
      <c r="F341" s="8">
        <v>25</v>
      </c>
      <c r="G341" s="8" t="s">
        <v>26</v>
      </c>
      <c r="H341" s="9">
        <f t="shared" si="58"/>
        <v>42</v>
      </c>
      <c r="I341" s="9">
        <f t="shared" si="59"/>
        <v>50.4</v>
      </c>
      <c r="K341" s="7"/>
      <c r="L341" s="59"/>
    </row>
    <row r="342" spans="1:12" ht="15" customHeight="1" x14ac:dyDescent="0.2">
      <c r="A342" s="60">
        <f t="shared" si="60"/>
        <v>326</v>
      </c>
      <c r="B342" s="129" t="s">
        <v>359</v>
      </c>
      <c r="C342" s="66" t="s">
        <v>25</v>
      </c>
      <c r="D342" s="113">
        <v>670</v>
      </c>
      <c r="E342" s="9">
        <f t="shared" si="57"/>
        <v>804</v>
      </c>
      <c r="F342" s="8">
        <v>30</v>
      </c>
      <c r="G342" s="8" t="s">
        <v>26</v>
      </c>
      <c r="H342" s="9">
        <f t="shared" si="58"/>
        <v>20.100000000000001</v>
      </c>
      <c r="I342" s="9">
        <f t="shared" si="59"/>
        <v>24.12</v>
      </c>
      <c r="K342" s="7"/>
      <c r="L342" s="59"/>
    </row>
    <row r="343" spans="1:12" ht="15" customHeight="1" x14ac:dyDescent="0.2">
      <c r="A343" s="60">
        <f t="shared" si="60"/>
        <v>327</v>
      </c>
      <c r="B343" s="129" t="s">
        <v>360</v>
      </c>
      <c r="C343" s="66" t="s">
        <v>25</v>
      </c>
      <c r="D343" s="113">
        <v>1280</v>
      </c>
      <c r="E343" s="9">
        <f t="shared" si="57"/>
        <v>1536</v>
      </c>
      <c r="F343" s="8">
        <v>25</v>
      </c>
      <c r="G343" s="8" t="s">
        <v>26</v>
      </c>
      <c r="H343" s="9">
        <f t="shared" si="58"/>
        <v>32</v>
      </c>
      <c r="I343" s="9">
        <f t="shared" si="59"/>
        <v>38.4</v>
      </c>
      <c r="K343" s="7"/>
      <c r="L343" s="59"/>
    </row>
    <row r="344" spans="1:12" ht="15" customHeight="1" x14ac:dyDescent="0.3">
      <c r="A344" s="159" t="s">
        <v>361</v>
      </c>
      <c r="B344" s="160"/>
      <c r="C344" s="69"/>
      <c r="D344" s="52"/>
      <c r="E344" s="52"/>
      <c r="F344" s="52"/>
      <c r="G344" s="52"/>
      <c r="H344" s="52"/>
      <c r="I344" s="53"/>
      <c r="K344" s="7"/>
      <c r="L344" s="59"/>
    </row>
    <row r="345" spans="1:12" ht="15" customHeight="1" x14ac:dyDescent="0.2">
      <c r="A345" s="60">
        <v>328</v>
      </c>
      <c r="B345" s="129" t="s">
        <v>362</v>
      </c>
      <c r="C345" s="66" t="s">
        <v>25</v>
      </c>
      <c r="D345" s="113">
        <v>270</v>
      </c>
      <c r="E345" s="9">
        <f>D345*1.2</f>
        <v>324</v>
      </c>
      <c r="F345" s="8">
        <v>25</v>
      </c>
      <c r="G345" s="8" t="s">
        <v>26</v>
      </c>
      <c r="H345" s="9">
        <f>(D345/1000)*F345</f>
        <v>6.75</v>
      </c>
      <c r="I345" s="9">
        <f>H345*1.2</f>
        <v>8.1</v>
      </c>
      <c r="K345" s="7"/>
      <c r="L345" s="59"/>
    </row>
    <row r="346" spans="1:12" ht="15" customHeight="1" x14ac:dyDescent="0.2">
      <c r="A346" s="60">
        <f>A345+1</f>
        <v>329</v>
      </c>
      <c r="B346" s="129" t="s">
        <v>363</v>
      </c>
      <c r="C346" s="66" t="s">
        <v>25</v>
      </c>
      <c r="D346" s="113">
        <v>255</v>
      </c>
      <c r="E346" s="9">
        <f>D346*1.2</f>
        <v>306</v>
      </c>
      <c r="F346" s="8">
        <v>25</v>
      </c>
      <c r="G346" s="8" t="s">
        <v>26</v>
      </c>
      <c r="H346" s="9">
        <f>(D346/1000)*F346</f>
        <v>6.375</v>
      </c>
      <c r="I346" s="9">
        <f>H346*1.2</f>
        <v>7.6499999999999995</v>
      </c>
      <c r="K346" s="7"/>
      <c r="L346" s="59"/>
    </row>
    <row r="347" spans="1:12" ht="15" customHeight="1" x14ac:dyDescent="0.2">
      <c r="A347" s="60">
        <f t="shared" ref="A347" si="61">A346+1</f>
        <v>330</v>
      </c>
      <c r="B347" s="129" t="s">
        <v>364</v>
      </c>
      <c r="C347" s="66" t="s">
        <v>25</v>
      </c>
      <c r="D347" s="113">
        <v>273</v>
      </c>
      <c r="E347" s="9">
        <f>D347*1.2</f>
        <v>327.59999999999997</v>
      </c>
      <c r="F347" s="8">
        <v>25</v>
      </c>
      <c r="G347" s="8" t="s">
        <v>26</v>
      </c>
      <c r="H347" s="9">
        <f>(D347/1000)*F347</f>
        <v>6.8250000000000002</v>
      </c>
      <c r="I347" s="9">
        <f>H347*1.2</f>
        <v>8.19</v>
      </c>
      <c r="K347" s="7"/>
      <c r="L347" s="59"/>
    </row>
    <row r="348" spans="1:12" ht="15" customHeight="1" x14ac:dyDescent="0.3">
      <c r="A348" s="159" t="s">
        <v>365</v>
      </c>
      <c r="B348" s="160"/>
      <c r="C348" s="77"/>
      <c r="D348" s="38"/>
      <c r="E348" s="33" t="s">
        <v>366</v>
      </c>
      <c r="F348" s="34"/>
      <c r="G348" s="34"/>
      <c r="H348" s="34"/>
      <c r="I348" s="33"/>
      <c r="K348" s="7"/>
      <c r="L348" s="59"/>
    </row>
    <row r="349" spans="1:12" s="51" customFormat="1" ht="15" customHeight="1" x14ac:dyDescent="0.2">
      <c r="A349" s="60">
        <v>331</v>
      </c>
      <c r="B349" s="131" t="s">
        <v>367</v>
      </c>
      <c r="C349" s="27" t="s">
        <v>10</v>
      </c>
      <c r="D349" s="114">
        <v>7</v>
      </c>
      <c r="E349" s="10">
        <f t="shared" ref="E349:E360" si="62">D349*1.2</f>
        <v>8.4</v>
      </c>
      <c r="F349" s="30">
        <v>14</v>
      </c>
      <c r="G349" s="30" t="s">
        <v>10</v>
      </c>
      <c r="H349" s="10">
        <f>D349*F349</f>
        <v>98</v>
      </c>
      <c r="I349" s="10">
        <f t="shared" ref="I349:I353" si="63">H349*1.2</f>
        <v>117.6</v>
      </c>
      <c r="J349" s="98"/>
      <c r="K349" s="102"/>
      <c r="L349" s="103"/>
    </row>
    <row r="350" spans="1:12" s="51" customFormat="1" ht="15" customHeight="1" x14ac:dyDescent="0.2">
      <c r="A350" s="60">
        <f>A349+1</f>
        <v>332</v>
      </c>
      <c r="B350" s="131" t="s">
        <v>368</v>
      </c>
      <c r="C350" s="27" t="s">
        <v>10</v>
      </c>
      <c r="D350" s="114">
        <v>7.9</v>
      </c>
      <c r="E350" s="10">
        <f t="shared" si="62"/>
        <v>9.48</v>
      </c>
      <c r="F350" s="30">
        <v>5</v>
      </c>
      <c r="G350" s="30" t="s">
        <v>10</v>
      </c>
      <c r="H350" s="10">
        <f>D350*F350</f>
        <v>39.5</v>
      </c>
      <c r="I350" s="10">
        <f t="shared" si="63"/>
        <v>47.4</v>
      </c>
      <c r="J350" s="98"/>
      <c r="K350" s="102"/>
      <c r="L350" s="103"/>
    </row>
    <row r="351" spans="1:12" s="51" customFormat="1" ht="15" customHeight="1" x14ac:dyDescent="0.2">
      <c r="A351" s="60">
        <f t="shared" ref="A351:A360" si="64">A350+1</f>
        <v>333</v>
      </c>
      <c r="B351" s="131" t="s">
        <v>369</v>
      </c>
      <c r="C351" s="67" t="s">
        <v>25</v>
      </c>
      <c r="D351" s="114">
        <v>1980</v>
      </c>
      <c r="E351" s="10">
        <f t="shared" si="62"/>
        <v>2376</v>
      </c>
      <c r="F351" s="30">
        <v>20</v>
      </c>
      <c r="G351" s="30" t="s">
        <v>26</v>
      </c>
      <c r="H351" s="10">
        <f t="shared" ref="H351:H353" si="65">(D351/1000)*F351</f>
        <v>39.6</v>
      </c>
      <c r="I351" s="10">
        <f t="shared" si="63"/>
        <v>47.52</v>
      </c>
      <c r="J351" s="98"/>
      <c r="K351" s="102"/>
      <c r="L351" s="103"/>
    </row>
    <row r="352" spans="1:12" s="51" customFormat="1" ht="15" customHeight="1" x14ac:dyDescent="0.2">
      <c r="A352" s="60">
        <f t="shared" si="64"/>
        <v>334</v>
      </c>
      <c r="B352" s="131" t="s">
        <v>370</v>
      </c>
      <c r="C352" s="67" t="s">
        <v>25</v>
      </c>
      <c r="D352" s="114">
        <v>1370</v>
      </c>
      <c r="E352" s="10">
        <f t="shared" si="62"/>
        <v>1644</v>
      </c>
      <c r="F352" s="30">
        <v>15</v>
      </c>
      <c r="G352" s="30" t="s">
        <v>26</v>
      </c>
      <c r="H352" s="10">
        <f t="shared" si="65"/>
        <v>20.55</v>
      </c>
      <c r="I352" s="10">
        <f t="shared" si="63"/>
        <v>24.66</v>
      </c>
      <c r="J352" s="98"/>
      <c r="K352" s="102"/>
      <c r="L352" s="103"/>
    </row>
    <row r="353" spans="1:12" s="28" customFormat="1" ht="15" customHeight="1" x14ac:dyDescent="0.2">
      <c r="A353" s="60">
        <f t="shared" si="64"/>
        <v>335</v>
      </c>
      <c r="B353" s="131" t="s">
        <v>371</v>
      </c>
      <c r="C353" s="67" t="s">
        <v>25</v>
      </c>
      <c r="D353" s="114">
        <v>240</v>
      </c>
      <c r="E353" s="10">
        <f t="shared" si="62"/>
        <v>288</v>
      </c>
      <c r="F353" s="30">
        <v>40</v>
      </c>
      <c r="G353" s="30" t="s">
        <v>26</v>
      </c>
      <c r="H353" s="10">
        <f t="shared" si="65"/>
        <v>9.6</v>
      </c>
      <c r="I353" s="10">
        <f t="shared" si="63"/>
        <v>11.52</v>
      </c>
      <c r="J353" s="92"/>
      <c r="K353" s="7"/>
      <c r="L353" s="59"/>
    </row>
    <row r="354" spans="1:12" s="28" customFormat="1" ht="15" customHeight="1" x14ac:dyDescent="0.2">
      <c r="A354" s="60">
        <f t="shared" si="64"/>
        <v>336</v>
      </c>
      <c r="B354" s="131" t="s">
        <v>372</v>
      </c>
      <c r="C354" s="67" t="s">
        <v>25</v>
      </c>
      <c r="D354" s="114">
        <v>250</v>
      </c>
      <c r="E354" s="10">
        <f t="shared" si="62"/>
        <v>300</v>
      </c>
      <c r="F354" s="30"/>
      <c r="G354" s="30"/>
      <c r="H354" s="10"/>
      <c r="I354" s="10"/>
      <c r="J354" s="92"/>
      <c r="K354" s="7"/>
      <c r="L354" s="59"/>
    </row>
    <row r="355" spans="1:12" s="28" customFormat="1" ht="15" customHeight="1" x14ac:dyDescent="0.2">
      <c r="A355" s="60">
        <f t="shared" si="64"/>
        <v>337</v>
      </c>
      <c r="B355" s="131" t="s">
        <v>373</v>
      </c>
      <c r="C355" s="67" t="s">
        <v>25</v>
      </c>
      <c r="D355" s="114">
        <v>290</v>
      </c>
      <c r="E355" s="10">
        <f t="shared" si="62"/>
        <v>348</v>
      </c>
      <c r="F355" s="30">
        <v>25</v>
      </c>
      <c r="G355" s="30" t="s">
        <v>26</v>
      </c>
      <c r="H355" s="10">
        <f t="shared" ref="H355:H358" si="66">(D355/1000)*F355</f>
        <v>7.2499999999999991</v>
      </c>
      <c r="I355" s="10">
        <f t="shared" ref="I355:I360" si="67">H355*1.2</f>
        <v>8.6999999999999993</v>
      </c>
      <c r="J355" s="92"/>
      <c r="K355" s="7"/>
      <c r="L355" s="59"/>
    </row>
    <row r="356" spans="1:12" s="28" customFormat="1" ht="15" customHeight="1" x14ac:dyDescent="0.2">
      <c r="A356" s="60">
        <f t="shared" si="64"/>
        <v>338</v>
      </c>
      <c r="B356" s="131" t="s">
        <v>374</v>
      </c>
      <c r="C356" s="67" t="s">
        <v>25</v>
      </c>
      <c r="D356" s="114">
        <v>525</v>
      </c>
      <c r="E356" s="10">
        <f t="shared" si="62"/>
        <v>630</v>
      </c>
      <c r="F356" s="30">
        <v>25</v>
      </c>
      <c r="G356" s="30" t="s">
        <v>26</v>
      </c>
      <c r="H356" s="10">
        <f t="shared" si="66"/>
        <v>13.125</v>
      </c>
      <c r="I356" s="10">
        <f t="shared" si="67"/>
        <v>15.75</v>
      </c>
      <c r="J356" s="92"/>
      <c r="K356" s="7"/>
      <c r="L356" s="59"/>
    </row>
    <row r="357" spans="1:12" s="28" customFormat="1" ht="15" customHeight="1" x14ac:dyDescent="0.2">
      <c r="A357" s="60">
        <f t="shared" si="64"/>
        <v>339</v>
      </c>
      <c r="B357" s="131" t="s">
        <v>375</v>
      </c>
      <c r="C357" s="67" t="s">
        <v>25</v>
      </c>
      <c r="D357" s="114">
        <v>590</v>
      </c>
      <c r="E357" s="10">
        <f t="shared" si="62"/>
        <v>708</v>
      </c>
      <c r="F357" s="30">
        <v>20</v>
      </c>
      <c r="G357" s="30" t="s">
        <v>26</v>
      </c>
      <c r="H357" s="10">
        <f t="shared" si="66"/>
        <v>11.799999999999999</v>
      </c>
      <c r="I357" s="10">
        <f t="shared" si="67"/>
        <v>14.159999999999998</v>
      </c>
      <c r="J357" s="92"/>
      <c r="K357" s="7"/>
      <c r="L357" s="59"/>
    </row>
    <row r="358" spans="1:12" s="28" customFormat="1" ht="15" customHeight="1" x14ac:dyDescent="0.2">
      <c r="A358" s="60">
        <f t="shared" si="64"/>
        <v>340</v>
      </c>
      <c r="B358" s="131" t="s">
        <v>376</v>
      </c>
      <c r="C358" s="67" t="s">
        <v>25</v>
      </c>
      <c r="D358" s="114">
        <v>2680</v>
      </c>
      <c r="E358" s="10">
        <f t="shared" si="62"/>
        <v>3216</v>
      </c>
      <c r="F358" s="30">
        <v>25</v>
      </c>
      <c r="G358" s="30" t="s">
        <v>26</v>
      </c>
      <c r="H358" s="10">
        <f t="shared" si="66"/>
        <v>67</v>
      </c>
      <c r="I358" s="10">
        <f t="shared" si="67"/>
        <v>80.399999999999991</v>
      </c>
      <c r="J358" s="92"/>
      <c r="K358" s="7"/>
      <c r="L358" s="59"/>
    </row>
    <row r="359" spans="1:12" s="28" customFormat="1" ht="15" customHeight="1" x14ac:dyDescent="0.2">
      <c r="A359" s="60">
        <f t="shared" si="64"/>
        <v>341</v>
      </c>
      <c r="B359" s="131" t="s">
        <v>377</v>
      </c>
      <c r="C359" s="27" t="s">
        <v>10</v>
      </c>
      <c r="D359" s="114">
        <v>5.8</v>
      </c>
      <c r="E359" s="10">
        <f t="shared" si="62"/>
        <v>6.96</v>
      </c>
      <c r="F359" s="30">
        <v>14</v>
      </c>
      <c r="G359" s="30" t="s">
        <v>10</v>
      </c>
      <c r="H359" s="10">
        <f>D359*F359</f>
        <v>81.2</v>
      </c>
      <c r="I359" s="10">
        <f t="shared" si="67"/>
        <v>97.44</v>
      </c>
      <c r="J359" s="92"/>
      <c r="K359" s="7"/>
      <c r="L359" s="59"/>
    </row>
    <row r="360" spans="1:12" s="28" customFormat="1" ht="15" customHeight="1" x14ac:dyDescent="0.2">
      <c r="A360" s="60">
        <f t="shared" si="64"/>
        <v>342</v>
      </c>
      <c r="B360" s="131" t="s">
        <v>378</v>
      </c>
      <c r="C360" s="27" t="s">
        <v>10</v>
      </c>
      <c r="D360" s="114">
        <v>4.2</v>
      </c>
      <c r="E360" s="10">
        <f t="shared" si="62"/>
        <v>5.04</v>
      </c>
      <c r="F360" s="30">
        <v>10</v>
      </c>
      <c r="G360" s="30" t="s">
        <v>10</v>
      </c>
      <c r="H360" s="10">
        <f>D360*F360</f>
        <v>42</v>
      </c>
      <c r="I360" s="10">
        <f t="shared" si="67"/>
        <v>50.4</v>
      </c>
      <c r="J360" s="92"/>
      <c r="K360" s="7"/>
      <c r="L360" s="59"/>
    </row>
    <row r="361" spans="1:12" ht="15" customHeight="1" collapsed="1" x14ac:dyDescent="0.3">
      <c r="A361" s="161" t="s">
        <v>379</v>
      </c>
      <c r="B361" s="162"/>
      <c r="C361" s="62"/>
      <c r="D361" s="36"/>
      <c r="E361" s="36"/>
      <c r="F361" s="36"/>
      <c r="G361" s="36"/>
      <c r="H361" s="36"/>
      <c r="I361" s="37"/>
      <c r="K361" s="7"/>
      <c r="L361" s="59"/>
    </row>
    <row r="362" spans="1:12" ht="15" customHeight="1" x14ac:dyDescent="0.2">
      <c r="A362" s="60">
        <v>343</v>
      </c>
      <c r="B362" s="138" t="s">
        <v>380</v>
      </c>
      <c r="C362" s="66" t="s">
        <v>25</v>
      </c>
      <c r="D362" s="113">
        <v>248</v>
      </c>
      <c r="E362" s="9">
        <f t="shared" ref="E362:E365" si="68">D362*1.2</f>
        <v>297.59999999999997</v>
      </c>
      <c r="F362" s="8">
        <v>30</v>
      </c>
      <c r="G362" s="8" t="s">
        <v>26</v>
      </c>
      <c r="H362" s="9">
        <f>(D362/1000)*F362</f>
        <v>7.4399999999999995</v>
      </c>
      <c r="I362" s="9">
        <f>H362*1.2</f>
        <v>8.927999999999999</v>
      </c>
      <c r="K362" s="7"/>
      <c r="L362" s="59"/>
    </row>
    <row r="363" spans="1:12" ht="15" customHeight="1" x14ac:dyDescent="0.2">
      <c r="A363" s="60">
        <f t="shared" ref="A363:A365" si="69">A362+1</f>
        <v>344</v>
      </c>
      <c r="B363" s="138" t="s">
        <v>381</v>
      </c>
      <c r="C363" s="66" t="s">
        <v>25</v>
      </c>
      <c r="D363" s="113">
        <v>258</v>
      </c>
      <c r="E363" s="9">
        <f t="shared" si="68"/>
        <v>309.59999999999997</v>
      </c>
      <c r="F363" s="8"/>
      <c r="G363" s="8"/>
      <c r="H363" s="9"/>
      <c r="I363" s="9"/>
      <c r="K363" s="7"/>
      <c r="L363" s="59"/>
    </row>
    <row r="364" spans="1:12" ht="15" customHeight="1" x14ac:dyDescent="0.2">
      <c r="A364" s="60">
        <f t="shared" si="69"/>
        <v>345</v>
      </c>
      <c r="B364" s="138" t="s">
        <v>382</v>
      </c>
      <c r="C364" s="66" t="s">
        <v>25</v>
      </c>
      <c r="D364" s="113">
        <v>288</v>
      </c>
      <c r="E364" s="9">
        <f t="shared" si="68"/>
        <v>345.59999999999997</v>
      </c>
      <c r="F364" s="8">
        <v>30</v>
      </c>
      <c r="G364" s="8" t="s">
        <v>26</v>
      </c>
      <c r="H364" s="9">
        <f>(D364/1000)*F364</f>
        <v>8.6399999999999988</v>
      </c>
      <c r="I364" s="9">
        <f>H364*1.2</f>
        <v>10.367999999999999</v>
      </c>
      <c r="K364" s="7"/>
      <c r="L364" s="59"/>
    </row>
    <row r="365" spans="1:12" ht="15" customHeight="1" x14ac:dyDescent="0.2">
      <c r="A365" s="60">
        <f t="shared" si="69"/>
        <v>346</v>
      </c>
      <c r="B365" s="138" t="s">
        <v>383</v>
      </c>
      <c r="C365" s="66" t="s">
        <v>25</v>
      </c>
      <c r="D365" s="113">
        <v>304</v>
      </c>
      <c r="E365" s="9">
        <f t="shared" si="68"/>
        <v>364.8</v>
      </c>
      <c r="F365" s="8"/>
      <c r="G365" s="8"/>
      <c r="H365" s="9"/>
      <c r="I365" s="9"/>
      <c r="K365" s="7"/>
      <c r="L365" s="59"/>
    </row>
    <row r="366" spans="1:12" ht="15" customHeight="1" x14ac:dyDescent="0.3">
      <c r="A366" s="161" t="s">
        <v>384</v>
      </c>
      <c r="B366" s="162"/>
      <c r="C366" s="62"/>
      <c r="D366" s="36"/>
      <c r="E366" s="36"/>
      <c r="F366" s="36"/>
      <c r="G366" s="36"/>
      <c r="H366" s="36"/>
      <c r="I366" s="37"/>
      <c r="K366" s="7"/>
      <c r="L366" s="59"/>
    </row>
    <row r="367" spans="1:12" ht="15" customHeight="1" x14ac:dyDescent="0.2">
      <c r="A367" s="60">
        <v>347</v>
      </c>
      <c r="B367" s="138" t="s">
        <v>385</v>
      </c>
      <c r="C367" s="66" t="s">
        <v>25</v>
      </c>
      <c r="D367" s="113">
        <v>186</v>
      </c>
      <c r="E367" s="9">
        <f t="shared" ref="E367:E374" si="70">D367*1.2</f>
        <v>223.2</v>
      </c>
      <c r="F367" s="8">
        <v>40</v>
      </c>
      <c r="G367" s="8" t="s">
        <v>26</v>
      </c>
      <c r="H367" s="9">
        <f>(D367/1000)*F367</f>
        <v>7.4399999999999995</v>
      </c>
      <c r="I367" s="9">
        <f>H367*1.2</f>
        <v>8.927999999999999</v>
      </c>
      <c r="K367" s="7"/>
      <c r="L367" s="59"/>
    </row>
    <row r="368" spans="1:12" ht="15" customHeight="1" x14ac:dyDescent="0.2">
      <c r="A368" s="60">
        <f t="shared" ref="A368:A374" si="71">A367+1</f>
        <v>348</v>
      </c>
      <c r="B368" s="138" t="s">
        <v>386</v>
      </c>
      <c r="C368" s="66" t="s">
        <v>25</v>
      </c>
      <c r="D368" s="113">
        <v>153</v>
      </c>
      <c r="E368" s="9">
        <f t="shared" si="70"/>
        <v>183.6</v>
      </c>
      <c r="F368" s="8">
        <v>40</v>
      </c>
      <c r="G368" s="8" t="s">
        <v>26</v>
      </c>
      <c r="H368" s="9">
        <f>(D368/1000)*F368</f>
        <v>6.12</v>
      </c>
      <c r="I368" s="9">
        <f>H368*1.2</f>
        <v>7.3439999999999994</v>
      </c>
      <c r="K368" s="7"/>
      <c r="L368" s="59"/>
    </row>
    <row r="369" spans="1:12" ht="15" customHeight="1" x14ac:dyDescent="0.2">
      <c r="A369" s="60">
        <f t="shared" si="71"/>
        <v>349</v>
      </c>
      <c r="B369" s="138" t="s">
        <v>387</v>
      </c>
      <c r="C369" s="66" t="s">
        <v>25</v>
      </c>
      <c r="D369" s="113">
        <v>163</v>
      </c>
      <c r="E369" s="9">
        <f t="shared" si="70"/>
        <v>195.6</v>
      </c>
      <c r="F369" s="8"/>
      <c r="G369" s="8"/>
      <c r="H369" s="9"/>
      <c r="I369" s="9"/>
      <c r="K369" s="7"/>
      <c r="L369" s="59"/>
    </row>
    <row r="370" spans="1:12" ht="15" customHeight="1" x14ac:dyDescent="0.2">
      <c r="A370" s="60">
        <f t="shared" si="71"/>
        <v>350</v>
      </c>
      <c r="B370" s="138" t="s">
        <v>388</v>
      </c>
      <c r="C370" s="66" t="s">
        <v>25</v>
      </c>
      <c r="D370" s="113">
        <v>245</v>
      </c>
      <c r="E370" s="9">
        <f t="shared" si="70"/>
        <v>294</v>
      </c>
      <c r="F370" s="8">
        <v>40</v>
      </c>
      <c r="G370" s="8" t="s">
        <v>26</v>
      </c>
      <c r="H370" s="9">
        <f>(D370/1000)*F370</f>
        <v>9.8000000000000007</v>
      </c>
      <c r="I370" s="9">
        <f>H370*1.2</f>
        <v>11.76</v>
      </c>
      <c r="K370" s="7"/>
      <c r="L370" s="59"/>
    </row>
    <row r="371" spans="1:12" ht="15" customHeight="1" x14ac:dyDescent="0.2">
      <c r="A371" s="60">
        <f t="shared" si="71"/>
        <v>351</v>
      </c>
      <c r="B371" s="138" t="s">
        <v>389</v>
      </c>
      <c r="C371" s="66" t="s">
        <v>25</v>
      </c>
      <c r="D371" s="113">
        <v>189</v>
      </c>
      <c r="E371" s="9">
        <f t="shared" si="70"/>
        <v>226.79999999999998</v>
      </c>
      <c r="F371" s="8">
        <v>40</v>
      </c>
      <c r="G371" s="8" t="s">
        <v>26</v>
      </c>
      <c r="H371" s="9">
        <f>(D371/1000)*F371</f>
        <v>7.5600000000000005</v>
      </c>
      <c r="I371" s="9">
        <f>H371*1.2</f>
        <v>9.072000000000001</v>
      </c>
      <c r="K371" s="7"/>
      <c r="L371" s="59"/>
    </row>
    <row r="372" spans="1:12" ht="15" customHeight="1" x14ac:dyDescent="0.2">
      <c r="A372" s="60">
        <f t="shared" si="71"/>
        <v>352</v>
      </c>
      <c r="B372" s="138" t="s">
        <v>390</v>
      </c>
      <c r="C372" s="66" t="s">
        <v>25</v>
      </c>
      <c r="D372" s="113">
        <v>199</v>
      </c>
      <c r="E372" s="9">
        <f t="shared" si="70"/>
        <v>238.79999999999998</v>
      </c>
      <c r="F372" s="8"/>
      <c r="G372" s="8"/>
      <c r="H372" s="9"/>
      <c r="I372" s="9"/>
      <c r="K372" s="7"/>
      <c r="L372" s="59"/>
    </row>
    <row r="373" spans="1:12" ht="15" customHeight="1" x14ac:dyDescent="0.2">
      <c r="A373" s="60">
        <f t="shared" si="71"/>
        <v>353</v>
      </c>
      <c r="B373" s="138" t="s">
        <v>391</v>
      </c>
      <c r="C373" s="66" t="s">
        <v>25</v>
      </c>
      <c r="D373" s="113">
        <v>168</v>
      </c>
      <c r="E373" s="9">
        <f t="shared" si="70"/>
        <v>201.6</v>
      </c>
      <c r="F373" s="8">
        <v>40</v>
      </c>
      <c r="G373" s="8" t="s">
        <v>26</v>
      </c>
      <c r="H373" s="9">
        <f>(D373/1000)*F373</f>
        <v>6.7200000000000006</v>
      </c>
      <c r="I373" s="9">
        <f>H373*1.2</f>
        <v>8.0640000000000001</v>
      </c>
      <c r="K373" s="7"/>
      <c r="L373" s="59"/>
    </row>
    <row r="374" spans="1:12" ht="15" customHeight="1" x14ac:dyDescent="0.2">
      <c r="A374" s="60">
        <f t="shared" si="71"/>
        <v>354</v>
      </c>
      <c r="B374" s="138" t="s">
        <v>392</v>
      </c>
      <c r="C374" s="66" t="s">
        <v>25</v>
      </c>
      <c r="D374" s="113">
        <v>178</v>
      </c>
      <c r="E374" s="9">
        <f t="shared" si="70"/>
        <v>213.6</v>
      </c>
      <c r="F374" s="8"/>
      <c r="G374" s="8"/>
      <c r="H374" s="9"/>
      <c r="I374" s="9"/>
      <c r="K374" s="7"/>
      <c r="L374" s="59"/>
    </row>
    <row r="375" spans="1:12" ht="15" customHeight="1" collapsed="1" x14ac:dyDescent="0.25">
      <c r="A375" s="161" t="s">
        <v>393</v>
      </c>
      <c r="B375" s="162"/>
      <c r="C375" s="62"/>
      <c r="D375" s="36"/>
      <c r="E375" s="36"/>
      <c r="F375" s="36"/>
      <c r="G375" s="36"/>
      <c r="H375" s="36"/>
      <c r="I375" s="37"/>
      <c r="K375" s="7"/>
      <c r="L375" s="59"/>
    </row>
    <row r="376" spans="1:12" ht="15" customHeight="1" x14ac:dyDescent="0.2">
      <c r="A376" s="60">
        <v>355</v>
      </c>
      <c r="B376" s="131" t="s">
        <v>394</v>
      </c>
      <c r="C376" s="66" t="s">
        <v>25</v>
      </c>
      <c r="D376" s="113">
        <v>173</v>
      </c>
      <c r="E376" s="9">
        <f t="shared" ref="E376:E380" si="72">D376*1.2</f>
        <v>207.6</v>
      </c>
      <c r="F376" s="30">
        <v>25</v>
      </c>
      <c r="G376" s="8" t="s">
        <v>26</v>
      </c>
      <c r="H376" s="9">
        <f t="shared" ref="H376:H380" si="73">(D376/1000)*F376</f>
        <v>4.3249999999999993</v>
      </c>
      <c r="I376" s="9">
        <f t="shared" ref="I376:I380" si="74">H376*1.2</f>
        <v>5.1899999999999986</v>
      </c>
      <c r="K376" s="7"/>
      <c r="L376" s="59"/>
    </row>
    <row r="377" spans="1:12" ht="15" customHeight="1" x14ac:dyDescent="0.2">
      <c r="A377" s="60">
        <f>A376+1</f>
        <v>356</v>
      </c>
      <c r="B377" s="131" t="s">
        <v>395</v>
      </c>
      <c r="C377" s="66" t="s">
        <v>25</v>
      </c>
      <c r="D377" s="113">
        <v>267</v>
      </c>
      <c r="E377" s="9">
        <f t="shared" si="72"/>
        <v>320.39999999999998</v>
      </c>
      <c r="F377" s="30">
        <v>25</v>
      </c>
      <c r="G377" s="8" t="s">
        <v>26</v>
      </c>
      <c r="H377" s="9">
        <f t="shared" si="73"/>
        <v>6.6750000000000007</v>
      </c>
      <c r="I377" s="9">
        <f t="shared" si="74"/>
        <v>8.01</v>
      </c>
      <c r="K377" s="7"/>
      <c r="L377" s="59"/>
    </row>
    <row r="378" spans="1:12" ht="15" customHeight="1" x14ac:dyDescent="0.2">
      <c r="A378" s="60">
        <f t="shared" ref="A378:A380" si="75">A377+1</f>
        <v>357</v>
      </c>
      <c r="B378" s="131" t="s">
        <v>396</v>
      </c>
      <c r="C378" s="66" t="s">
        <v>25</v>
      </c>
      <c r="D378" s="113">
        <v>478</v>
      </c>
      <c r="E378" s="9">
        <f t="shared" si="72"/>
        <v>573.6</v>
      </c>
      <c r="F378" s="8">
        <v>25</v>
      </c>
      <c r="G378" s="8" t="s">
        <v>26</v>
      </c>
      <c r="H378" s="9">
        <f t="shared" si="73"/>
        <v>11.95</v>
      </c>
      <c r="I378" s="9">
        <f t="shared" si="74"/>
        <v>14.339999999999998</v>
      </c>
      <c r="K378" s="7"/>
      <c r="L378" s="59"/>
    </row>
    <row r="379" spans="1:12" ht="15" customHeight="1" x14ac:dyDescent="0.2">
      <c r="A379" s="60">
        <f t="shared" si="75"/>
        <v>358</v>
      </c>
      <c r="B379" s="131" t="s">
        <v>397</v>
      </c>
      <c r="C379" s="71" t="s">
        <v>338</v>
      </c>
      <c r="D379" s="113">
        <v>295</v>
      </c>
      <c r="E379" s="9">
        <f t="shared" si="72"/>
        <v>354</v>
      </c>
      <c r="F379" s="8">
        <v>40</v>
      </c>
      <c r="G379" s="8" t="s">
        <v>10</v>
      </c>
      <c r="H379" s="9">
        <f t="shared" si="73"/>
        <v>11.799999999999999</v>
      </c>
      <c r="I379" s="9">
        <f t="shared" si="74"/>
        <v>14.159999999999998</v>
      </c>
      <c r="K379" s="7"/>
      <c r="L379" s="59"/>
    </row>
    <row r="380" spans="1:12" ht="15" customHeight="1" x14ac:dyDescent="0.2">
      <c r="A380" s="60">
        <f t="shared" si="75"/>
        <v>359</v>
      </c>
      <c r="B380" s="131" t="s">
        <v>398</v>
      </c>
      <c r="C380" s="71" t="s">
        <v>338</v>
      </c>
      <c r="D380" s="113">
        <v>430</v>
      </c>
      <c r="E380" s="9">
        <f t="shared" si="72"/>
        <v>516</v>
      </c>
      <c r="F380" s="8">
        <v>50</v>
      </c>
      <c r="G380" s="8" t="s">
        <v>10</v>
      </c>
      <c r="H380" s="9">
        <f t="shared" si="73"/>
        <v>21.5</v>
      </c>
      <c r="I380" s="9">
        <f t="shared" si="74"/>
        <v>25.8</v>
      </c>
      <c r="K380" s="7"/>
      <c r="L380" s="59"/>
    </row>
    <row r="381" spans="1:12" ht="15" customHeight="1" x14ac:dyDescent="0.25">
      <c r="A381" s="161" t="s">
        <v>399</v>
      </c>
      <c r="B381" s="162"/>
      <c r="C381" s="62"/>
      <c r="D381" s="36"/>
      <c r="E381" s="36"/>
      <c r="F381" s="36"/>
      <c r="G381" s="36"/>
      <c r="H381" s="36"/>
      <c r="I381" s="37"/>
      <c r="K381" s="7"/>
      <c r="L381" s="59"/>
    </row>
    <row r="382" spans="1:12" ht="15" customHeight="1" x14ac:dyDescent="0.2">
      <c r="A382" s="60">
        <v>360</v>
      </c>
      <c r="B382" s="138" t="s">
        <v>400</v>
      </c>
      <c r="C382" s="66" t="s">
        <v>25</v>
      </c>
      <c r="D382" s="113">
        <v>240</v>
      </c>
      <c r="E382" s="9">
        <f>D382*1.2</f>
        <v>288</v>
      </c>
      <c r="F382" s="8">
        <v>40</v>
      </c>
      <c r="G382" s="8" t="s">
        <v>26</v>
      </c>
      <c r="H382" s="9">
        <f>(D382/1000)*F382</f>
        <v>9.6</v>
      </c>
      <c r="I382" s="9">
        <f>H382*1.2</f>
        <v>11.52</v>
      </c>
      <c r="K382" s="7"/>
      <c r="L382" s="59"/>
    </row>
    <row r="383" spans="1:12" ht="15" customHeight="1" x14ac:dyDescent="0.2">
      <c r="A383" s="60">
        <f>A382+1</f>
        <v>361</v>
      </c>
      <c r="B383" s="131" t="s">
        <v>401</v>
      </c>
      <c r="C383" s="67" t="s">
        <v>25</v>
      </c>
      <c r="D383" s="114">
        <v>3360</v>
      </c>
      <c r="E383" s="10">
        <f>D383*1.2</f>
        <v>4032</v>
      </c>
      <c r="F383" s="30">
        <v>20</v>
      </c>
      <c r="G383" s="30" t="s">
        <v>26</v>
      </c>
      <c r="H383" s="10">
        <f>(D383/1000)*F383</f>
        <v>67.2</v>
      </c>
      <c r="I383" s="10">
        <f>H383*1.2</f>
        <v>80.64</v>
      </c>
      <c r="K383" s="7"/>
      <c r="L383" s="59"/>
    </row>
    <row r="384" spans="1:12" ht="15" customHeight="1" x14ac:dyDescent="0.2">
      <c r="A384" s="60">
        <f t="shared" ref="A384:A387" si="76">A383+1</f>
        <v>362</v>
      </c>
      <c r="B384" s="131" t="s">
        <v>402</v>
      </c>
      <c r="C384" s="67" t="s">
        <v>25</v>
      </c>
      <c r="D384" s="114">
        <v>5100</v>
      </c>
      <c r="E384" s="10">
        <f t="shared" ref="E384:E387" si="77">D384*1.2</f>
        <v>6120</v>
      </c>
      <c r="F384" s="30">
        <v>20</v>
      </c>
      <c r="G384" s="30" t="s">
        <v>26</v>
      </c>
      <c r="H384" s="10">
        <f>(D384/1000)*F384</f>
        <v>102</v>
      </c>
      <c r="I384" s="10">
        <f>H384*1.2</f>
        <v>122.39999999999999</v>
      </c>
      <c r="K384" s="7"/>
      <c r="L384" s="59"/>
    </row>
    <row r="385" spans="1:12" ht="15" customHeight="1" x14ac:dyDescent="0.2">
      <c r="A385" s="60">
        <f t="shared" si="76"/>
        <v>363</v>
      </c>
      <c r="B385" s="131" t="s">
        <v>403</v>
      </c>
      <c r="C385" s="67" t="s">
        <v>25</v>
      </c>
      <c r="D385" s="114">
        <v>5500</v>
      </c>
      <c r="E385" s="10">
        <f t="shared" si="77"/>
        <v>6600</v>
      </c>
      <c r="F385" s="30">
        <v>5</v>
      </c>
      <c r="G385" s="30" t="s">
        <v>26</v>
      </c>
      <c r="H385" s="10">
        <f t="shared" ref="H385:H387" si="78">(D385/1000)*F385</f>
        <v>27.5</v>
      </c>
      <c r="I385" s="10">
        <f t="shared" ref="I385:I387" si="79">H385*1.2</f>
        <v>33</v>
      </c>
      <c r="K385" s="7"/>
      <c r="L385" s="59"/>
    </row>
    <row r="386" spans="1:12" ht="15" customHeight="1" x14ac:dyDescent="0.2">
      <c r="A386" s="60">
        <f t="shared" si="76"/>
        <v>364</v>
      </c>
      <c r="B386" s="131" t="s">
        <v>404</v>
      </c>
      <c r="C386" s="67" t="s">
        <v>25</v>
      </c>
      <c r="D386" s="114">
        <v>5250</v>
      </c>
      <c r="E386" s="10">
        <f t="shared" si="77"/>
        <v>6300</v>
      </c>
      <c r="F386" s="30">
        <v>10</v>
      </c>
      <c r="G386" s="30" t="s">
        <v>26</v>
      </c>
      <c r="H386" s="10">
        <f t="shared" si="78"/>
        <v>52.5</v>
      </c>
      <c r="I386" s="10">
        <f t="shared" si="79"/>
        <v>63</v>
      </c>
      <c r="K386" s="7"/>
      <c r="L386" s="59"/>
    </row>
    <row r="387" spans="1:12" ht="15" customHeight="1" x14ac:dyDescent="0.2">
      <c r="A387" s="60">
        <f t="shared" si="76"/>
        <v>365</v>
      </c>
      <c r="B387" s="131" t="s">
        <v>405</v>
      </c>
      <c r="C387" s="67" t="s">
        <v>25</v>
      </c>
      <c r="D387" s="114">
        <v>5600</v>
      </c>
      <c r="E387" s="10">
        <f t="shared" si="77"/>
        <v>6720</v>
      </c>
      <c r="F387" s="30">
        <v>5</v>
      </c>
      <c r="G387" s="30" t="s">
        <v>26</v>
      </c>
      <c r="H387" s="10">
        <f t="shared" si="78"/>
        <v>28</v>
      </c>
      <c r="I387" s="10">
        <f t="shared" si="79"/>
        <v>33.6</v>
      </c>
      <c r="K387" s="7"/>
      <c r="L387" s="59"/>
    </row>
    <row r="388" spans="1:12" ht="15" customHeight="1" x14ac:dyDescent="0.25">
      <c r="A388" s="161" t="s">
        <v>406</v>
      </c>
      <c r="B388" s="162"/>
      <c r="C388" s="62"/>
      <c r="D388" s="36"/>
      <c r="E388" s="36"/>
      <c r="F388" s="36"/>
      <c r="G388" s="36"/>
      <c r="H388" s="36"/>
      <c r="I388" s="37"/>
      <c r="K388" s="7"/>
      <c r="L388" s="59"/>
    </row>
    <row r="389" spans="1:12" ht="15" customHeight="1" x14ac:dyDescent="0.2">
      <c r="A389" s="60">
        <v>366</v>
      </c>
      <c r="B389" s="131" t="s">
        <v>407</v>
      </c>
      <c r="C389" s="66" t="s">
        <v>25</v>
      </c>
      <c r="D389" s="113">
        <v>550</v>
      </c>
      <c r="E389" s="9">
        <f t="shared" ref="E389:E398" si="80">D389*1.2</f>
        <v>660</v>
      </c>
      <c r="F389" s="8">
        <v>30</v>
      </c>
      <c r="G389" s="8" t="s">
        <v>26</v>
      </c>
      <c r="H389" s="9">
        <f>(D389/1000)*F389</f>
        <v>16.5</v>
      </c>
      <c r="I389" s="9">
        <f t="shared" ref="I389:I398" si="81">H389*1.2</f>
        <v>19.8</v>
      </c>
      <c r="K389" s="7"/>
      <c r="L389" s="59"/>
    </row>
    <row r="390" spans="1:12" ht="15" customHeight="1" x14ac:dyDescent="0.2">
      <c r="A390" s="60">
        <f>A389+1</f>
        <v>367</v>
      </c>
      <c r="B390" s="131" t="s">
        <v>408</v>
      </c>
      <c r="C390" s="66" t="s">
        <v>25</v>
      </c>
      <c r="D390" s="113">
        <v>255</v>
      </c>
      <c r="E390" s="9">
        <f t="shared" si="80"/>
        <v>306</v>
      </c>
      <c r="F390" s="8">
        <v>25</v>
      </c>
      <c r="G390" s="8" t="s">
        <v>26</v>
      </c>
      <c r="H390" s="9">
        <f>(D390/1000)*F390</f>
        <v>6.375</v>
      </c>
      <c r="I390" s="9">
        <f t="shared" si="81"/>
        <v>7.6499999999999995</v>
      </c>
      <c r="K390" s="7"/>
      <c r="L390" s="59"/>
    </row>
    <row r="391" spans="1:12" ht="15" customHeight="1" x14ac:dyDescent="0.2">
      <c r="A391" s="60">
        <f t="shared" ref="A391:A398" si="82">A390+1</f>
        <v>368</v>
      </c>
      <c r="B391" s="131" t="s">
        <v>409</v>
      </c>
      <c r="C391" s="66" t="s">
        <v>25</v>
      </c>
      <c r="D391" s="113">
        <v>435</v>
      </c>
      <c r="E391" s="9">
        <f t="shared" si="80"/>
        <v>522</v>
      </c>
      <c r="F391" s="8">
        <v>25</v>
      </c>
      <c r="G391" s="8" t="s">
        <v>26</v>
      </c>
      <c r="H391" s="9">
        <f>(D391/1000)*F391</f>
        <v>10.875</v>
      </c>
      <c r="I391" s="9">
        <f t="shared" si="81"/>
        <v>13.049999999999999</v>
      </c>
      <c r="K391" s="7"/>
      <c r="L391" s="59"/>
    </row>
    <row r="392" spans="1:12" ht="15" customHeight="1" x14ac:dyDescent="0.2">
      <c r="A392" s="87">
        <f t="shared" si="82"/>
        <v>369</v>
      </c>
      <c r="B392" s="140" t="s">
        <v>410</v>
      </c>
      <c r="C392" s="57" t="s">
        <v>10</v>
      </c>
      <c r="D392" s="116">
        <v>10.9</v>
      </c>
      <c r="E392" s="58">
        <f t="shared" si="80"/>
        <v>13.08</v>
      </c>
      <c r="F392" s="44">
        <v>10</v>
      </c>
      <c r="G392" s="44" t="s">
        <v>10</v>
      </c>
      <c r="H392" s="58">
        <f>D392*F392</f>
        <v>109</v>
      </c>
      <c r="I392" s="58">
        <f t="shared" si="81"/>
        <v>130.79999999999998</v>
      </c>
      <c r="K392" s="7"/>
      <c r="L392" s="59"/>
    </row>
    <row r="393" spans="1:12" ht="15" customHeight="1" x14ac:dyDescent="0.2">
      <c r="A393" s="60">
        <f t="shared" si="82"/>
        <v>370</v>
      </c>
      <c r="B393" s="131" t="s">
        <v>411</v>
      </c>
      <c r="C393" s="12" t="s">
        <v>412</v>
      </c>
      <c r="D393" s="113">
        <v>1.3</v>
      </c>
      <c r="E393" s="9">
        <f t="shared" si="80"/>
        <v>1.56</v>
      </c>
      <c r="F393" s="8">
        <v>50</v>
      </c>
      <c r="G393" s="8" t="s">
        <v>144</v>
      </c>
      <c r="H393" s="9">
        <f>D393*F393</f>
        <v>65</v>
      </c>
      <c r="I393" s="9">
        <f t="shared" si="81"/>
        <v>78</v>
      </c>
      <c r="K393" s="7"/>
      <c r="L393" s="59"/>
    </row>
    <row r="394" spans="1:12" ht="15" customHeight="1" x14ac:dyDescent="0.2">
      <c r="A394" s="60">
        <f t="shared" si="82"/>
        <v>371</v>
      </c>
      <c r="B394" s="131" t="s">
        <v>413</v>
      </c>
      <c r="C394" s="67" t="s">
        <v>286</v>
      </c>
      <c r="D394" s="114">
        <v>0.8</v>
      </c>
      <c r="E394" s="9">
        <f>D394*1.2</f>
        <v>0.96</v>
      </c>
      <c r="F394" s="8">
        <v>2.75</v>
      </c>
      <c r="G394" s="8" t="s">
        <v>287</v>
      </c>
      <c r="H394" s="9">
        <f t="shared" ref="H394:H398" si="83">D394*F394</f>
        <v>2.2000000000000002</v>
      </c>
      <c r="I394" s="9">
        <f t="shared" si="81"/>
        <v>2.64</v>
      </c>
      <c r="K394" s="7"/>
      <c r="L394" s="59"/>
    </row>
    <row r="395" spans="1:12" ht="15" customHeight="1" x14ac:dyDescent="0.2">
      <c r="A395" s="60">
        <f t="shared" si="82"/>
        <v>372</v>
      </c>
      <c r="B395" s="131" t="s">
        <v>414</v>
      </c>
      <c r="C395" s="67" t="s">
        <v>286</v>
      </c>
      <c r="D395" s="114">
        <v>0.8</v>
      </c>
      <c r="E395" s="9">
        <f>D395*1.2</f>
        <v>0.96</v>
      </c>
      <c r="F395" s="55">
        <v>3</v>
      </c>
      <c r="G395" s="8" t="s">
        <v>287</v>
      </c>
      <c r="H395" s="9">
        <f t="shared" si="83"/>
        <v>2.4000000000000004</v>
      </c>
      <c r="I395" s="9">
        <f t="shared" si="81"/>
        <v>2.8800000000000003</v>
      </c>
      <c r="K395" s="7"/>
      <c r="L395" s="59"/>
    </row>
    <row r="396" spans="1:12" ht="15" customHeight="1" x14ac:dyDescent="0.2">
      <c r="A396" s="60">
        <f t="shared" si="82"/>
        <v>373</v>
      </c>
      <c r="B396" s="131" t="s">
        <v>415</v>
      </c>
      <c r="C396" s="144" t="s">
        <v>286</v>
      </c>
      <c r="D396" s="114">
        <v>0.78</v>
      </c>
      <c r="E396" s="9">
        <f t="shared" si="80"/>
        <v>0.93599999999999994</v>
      </c>
      <c r="F396" s="8">
        <v>2.4</v>
      </c>
      <c r="G396" s="8" t="s">
        <v>287</v>
      </c>
      <c r="H396" s="9">
        <f t="shared" si="83"/>
        <v>1.8719999999999999</v>
      </c>
      <c r="I396" s="9">
        <f t="shared" si="81"/>
        <v>2.2464</v>
      </c>
      <c r="K396" s="7"/>
      <c r="L396" s="59"/>
    </row>
    <row r="397" spans="1:12" s="25" customFormat="1" ht="15" customHeight="1" x14ac:dyDescent="0.2">
      <c r="A397" s="60">
        <f t="shared" si="82"/>
        <v>374</v>
      </c>
      <c r="B397" s="131" t="s">
        <v>416</v>
      </c>
      <c r="C397" s="67" t="s">
        <v>286</v>
      </c>
      <c r="D397" s="114">
        <v>0.9</v>
      </c>
      <c r="E397" s="23">
        <f t="shared" si="80"/>
        <v>1.08</v>
      </c>
      <c r="F397" s="24">
        <v>2.4</v>
      </c>
      <c r="G397" s="8" t="s">
        <v>287</v>
      </c>
      <c r="H397" s="9">
        <f t="shared" si="83"/>
        <v>2.16</v>
      </c>
      <c r="I397" s="9">
        <f t="shared" si="81"/>
        <v>2.5920000000000001</v>
      </c>
      <c r="J397" s="97"/>
      <c r="K397" s="7"/>
      <c r="L397" s="59"/>
    </row>
    <row r="398" spans="1:12" s="25" customFormat="1" ht="15" customHeight="1" x14ac:dyDescent="0.2">
      <c r="A398" s="60">
        <f t="shared" si="82"/>
        <v>375</v>
      </c>
      <c r="B398" s="131" t="s">
        <v>417</v>
      </c>
      <c r="C398" s="27" t="s">
        <v>287</v>
      </c>
      <c r="D398" s="114">
        <v>2.8</v>
      </c>
      <c r="E398" s="23">
        <f t="shared" si="80"/>
        <v>3.36</v>
      </c>
      <c r="F398" s="24">
        <v>2.4</v>
      </c>
      <c r="G398" s="30" t="s">
        <v>287</v>
      </c>
      <c r="H398" s="10">
        <f t="shared" si="83"/>
        <v>6.72</v>
      </c>
      <c r="I398" s="10">
        <f t="shared" si="81"/>
        <v>8.0640000000000001</v>
      </c>
      <c r="J398" s="104"/>
      <c r="K398" s="7"/>
      <c r="L398" s="59"/>
    </row>
    <row r="399" spans="1:12" ht="15" customHeight="1" collapsed="1" x14ac:dyDescent="0.25">
      <c r="A399" s="161" t="s">
        <v>418</v>
      </c>
      <c r="B399" s="162"/>
      <c r="C399" s="62"/>
      <c r="D399" s="36"/>
      <c r="E399" s="36"/>
      <c r="F399" s="36"/>
      <c r="G399" s="36"/>
      <c r="H399" s="36"/>
      <c r="I399" s="37"/>
      <c r="K399" s="7"/>
      <c r="L399" s="59"/>
    </row>
    <row r="400" spans="1:12" ht="15" customHeight="1" x14ac:dyDescent="0.2">
      <c r="A400" s="108">
        <v>376</v>
      </c>
      <c r="B400" s="142" t="s">
        <v>419</v>
      </c>
      <c r="C400" s="75" t="s">
        <v>25</v>
      </c>
      <c r="D400" s="119">
        <v>1470</v>
      </c>
      <c r="E400" s="58">
        <f t="shared" ref="E400:E427" si="84">D400*1.2</f>
        <v>1764</v>
      </c>
      <c r="F400" s="118">
        <v>20</v>
      </c>
      <c r="G400" s="118" t="s">
        <v>26</v>
      </c>
      <c r="H400" s="58">
        <f t="shared" ref="H400:H407" si="85">(D400/1000)*F400</f>
        <v>29.4</v>
      </c>
      <c r="I400" s="58">
        <f t="shared" ref="I400:I407" si="86">H400*1.2</f>
        <v>35.279999999999994</v>
      </c>
      <c r="K400" s="7"/>
      <c r="L400" s="59"/>
    </row>
    <row r="401" spans="1:12" ht="15" customHeight="1" x14ac:dyDescent="0.2">
      <c r="A401" s="60">
        <f>A400+1</f>
        <v>377</v>
      </c>
      <c r="B401" s="131" t="s">
        <v>420</v>
      </c>
      <c r="C401" s="66" t="s">
        <v>25</v>
      </c>
      <c r="D401" s="113">
        <v>580</v>
      </c>
      <c r="E401" s="9">
        <f t="shared" si="84"/>
        <v>696</v>
      </c>
      <c r="F401" s="8">
        <v>25</v>
      </c>
      <c r="G401" s="8" t="s">
        <v>26</v>
      </c>
      <c r="H401" s="9">
        <f t="shared" si="85"/>
        <v>14.499999999999998</v>
      </c>
      <c r="I401" s="9">
        <f t="shared" si="86"/>
        <v>17.399999999999999</v>
      </c>
      <c r="K401" s="7"/>
      <c r="L401" s="59"/>
    </row>
    <row r="402" spans="1:12" ht="15" customHeight="1" x14ac:dyDescent="0.2">
      <c r="A402" s="60">
        <f>A401+1</f>
        <v>378</v>
      </c>
      <c r="B402" s="131" t="s">
        <v>421</v>
      </c>
      <c r="C402" s="66" t="s">
        <v>25</v>
      </c>
      <c r="D402" s="113">
        <v>1040</v>
      </c>
      <c r="E402" s="9">
        <f t="shared" si="84"/>
        <v>1248</v>
      </c>
      <c r="F402" s="8">
        <v>25</v>
      </c>
      <c r="G402" s="8" t="s">
        <v>26</v>
      </c>
      <c r="H402" s="9">
        <f t="shared" si="85"/>
        <v>26</v>
      </c>
      <c r="I402" s="9">
        <f t="shared" si="86"/>
        <v>31.2</v>
      </c>
      <c r="K402" s="7"/>
      <c r="L402" s="59"/>
    </row>
    <row r="403" spans="1:12" ht="15" customHeight="1" x14ac:dyDescent="0.2">
      <c r="A403" s="60">
        <f t="shared" ref="A403:A428" si="87">A402+1</f>
        <v>379</v>
      </c>
      <c r="B403" s="131" t="s">
        <v>422</v>
      </c>
      <c r="C403" s="66" t="s">
        <v>25</v>
      </c>
      <c r="D403" s="113">
        <v>770</v>
      </c>
      <c r="E403" s="9">
        <f>D403*1.2</f>
        <v>924</v>
      </c>
      <c r="F403" s="8">
        <v>25</v>
      </c>
      <c r="G403" s="8" t="s">
        <v>26</v>
      </c>
      <c r="H403" s="9">
        <f>(D403/1000)*F403</f>
        <v>19.25</v>
      </c>
      <c r="I403" s="9">
        <f>H403*1.2</f>
        <v>23.099999999999998</v>
      </c>
      <c r="K403" s="7"/>
      <c r="L403" s="59"/>
    </row>
    <row r="404" spans="1:12" ht="15" customHeight="1" x14ac:dyDescent="0.2">
      <c r="A404" s="87">
        <f t="shared" si="87"/>
        <v>380</v>
      </c>
      <c r="B404" s="140" t="s">
        <v>423</v>
      </c>
      <c r="C404" s="75" t="s">
        <v>25</v>
      </c>
      <c r="D404" s="116">
        <v>530</v>
      </c>
      <c r="E404" s="58">
        <f>D404*1.2</f>
        <v>636</v>
      </c>
      <c r="F404" s="44">
        <v>25</v>
      </c>
      <c r="G404" s="44" t="s">
        <v>26</v>
      </c>
      <c r="H404" s="58">
        <f>(D404/1000)*F404</f>
        <v>13.25</v>
      </c>
      <c r="I404" s="58">
        <f>H404*1.2</f>
        <v>15.899999999999999</v>
      </c>
      <c r="K404" s="7"/>
      <c r="L404" s="59"/>
    </row>
    <row r="405" spans="1:12" ht="15" customHeight="1" x14ac:dyDescent="0.2">
      <c r="A405" s="60">
        <f t="shared" si="87"/>
        <v>381</v>
      </c>
      <c r="B405" s="131" t="s">
        <v>424</v>
      </c>
      <c r="C405" s="66" t="s">
        <v>25</v>
      </c>
      <c r="D405" s="113">
        <v>490</v>
      </c>
      <c r="E405" s="9">
        <f t="shared" si="84"/>
        <v>588</v>
      </c>
      <c r="F405" s="8">
        <v>25</v>
      </c>
      <c r="G405" s="8" t="s">
        <v>26</v>
      </c>
      <c r="H405" s="9">
        <f t="shared" si="85"/>
        <v>12.25</v>
      </c>
      <c r="I405" s="9">
        <f t="shared" si="86"/>
        <v>14.7</v>
      </c>
      <c r="K405" s="7"/>
      <c r="L405" s="59"/>
    </row>
    <row r="406" spans="1:12" ht="15" customHeight="1" x14ac:dyDescent="0.2">
      <c r="A406" s="60">
        <f t="shared" si="87"/>
        <v>382</v>
      </c>
      <c r="B406" s="131" t="s">
        <v>425</v>
      </c>
      <c r="C406" s="66" t="s">
        <v>25</v>
      </c>
      <c r="D406" s="113">
        <v>220</v>
      </c>
      <c r="E406" s="9">
        <f t="shared" si="84"/>
        <v>264</v>
      </c>
      <c r="F406" s="8">
        <v>25</v>
      </c>
      <c r="G406" s="8" t="s">
        <v>26</v>
      </c>
      <c r="H406" s="9">
        <f t="shared" si="85"/>
        <v>5.5</v>
      </c>
      <c r="I406" s="9">
        <f t="shared" si="86"/>
        <v>6.6</v>
      </c>
      <c r="K406" s="7"/>
      <c r="L406" s="59"/>
    </row>
    <row r="407" spans="1:12" ht="15" customHeight="1" x14ac:dyDescent="0.2">
      <c r="A407" s="60">
        <f t="shared" si="87"/>
        <v>383</v>
      </c>
      <c r="B407" s="131" t="s">
        <v>426</v>
      </c>
      <c r="C407" s="66" t="s">
        <v>25</v>
      </c>
      <c r="D407" s="113">
        <v>590</v>
      </c>
      <c r="E407" s="9">
        <f t="shared" si="84"/>
        <v>708</v>
      </c>
      <c r="F407" s="8">
        <v>25</v>
      </c>
      <c r="G407" s="8" t="s">
        <v>26</v>
      </c>
      <c r="H407" s="9">
        <f t="shared" si="85"/>
        <v>14.75</v>
      </c>
      <c r="I407" s="9">
        <f t="shared" si="86"/>
        <v>17.7</v>
      </c>
      <c r="K407" s="7"/>
      <c r="L407" s="59"/>
    </row>
    <row r="408" spans="1:12" ht="15" customHeight="1" x14ac:dyDescent="0.2">
      <c r="A408" s="60">
        <f t="shared" si="87"/>
        <v>384</v>
      </c>
      <c r="B408" s="131" t="s">
        <v>427</v>
      </c>
      <c r="C408" s="66" t="s">
        <v>25</v>
      </c>
      <c r="D408" s="113">
        <v>7150</v>
      </c>
      <c r="E408" s="9">
        <f>D408*1.2</f>
        <v>8580</v>
      </c>
      <c r="F408" s="8">
        <v>7</v>
      </c>
      <c r="G408" s="8" t="s">
        <v>26</v>
      </c>
      <c r="H408" s="9">
        <f>(D408/1000)*F408</f>
        <v>50.050000000000004</v>
      </c>
      <c r="I408" s="9">
        <f>H408*1.2</f>
        <v>60.06</v>
      </c>
      <c r="K408" s="7"/>
      <c r="L408" s="59"/>
    </row>
    <row r="409" spans="1:12" ht="15" customHeight="1" x14ac:dyDescent="0.2">
      <c r="A409" s="60">
        <f t="shared" si="87"/>
        <v>385</v>
      </c>
      <c r="B409" s="131" t="s">
        <v>428</v>
      </c>
      <c r="C409" s="66" t="s">
        <v>25</v>
      </c>
      <c r="D409" s="113">
        <v>5950</v>
      </c>
      <c r="E409" s="9">
        <f>D409*1.2</f>
        <v>7140</v>
      </c>
      <c r="F409" s="8">
        <v>18</v>
      </c>
      <c r="G409" s="8" t="s">
        <v>26</v>
      </c>
      <c r="H409" s="9">
        <f>(D409/1000)*F409</f>
        <v>107.10000000000001</v>
      </c>
      <c r="I409" s="9">
        <f>H409*1.2</f>
        <v>128.52000000000001</v>
      </c>
      <c r="K409" s="7"/>
      <c r="L409" s="59"/>
    </row>
    <row r="410" spans="1:12" ht="15" customHeight="1" x14ac:dyDescent="0.2">
      <c r="A410" s="60">
        <f t="shared" si="87"/>
        <v>386</v>
      </c>
      <c r="B410" s="131" t="s">
        <v>429</v>
      </c>
      <c r="C410" s="66" t="s">
        <v>25</v>
      </c>
      <c r="D410" s="113">
        <v>950</v>
      </c>
      <c r="E410" s="9">
        <f t="shared" ref="E410:E417" si="88">D410*1.2</f>
        <v>1140</v>
      </c>
      <c r="F410" s="8">
        <v>20</v>
      </c>
      <c r="G410" s="8" t="s">
        <v>26</v>
      </c>
      <c r="H410" s="9">
        <f t="shared" ref="H410:H415" si="89">(D410/1000)*F410</f>
        <v>19</v>
      </c>
      <c r="I410" s="9">
        <f t="shared" ref="I410:I415" si="90">H410*1.2</f>
        <v>22.8</v>
      </c>
      <c r="K410" s="7"/>
      <c r="L410" s="59"/>
    </row>
    <row r="411" spans="1:12" ht="15" customHeight="1" x14ac:dyDescent="0.2">
      <c r="A411" s="60">
        <f t="shared" si="87"/>
        <v>387</v>
      </c>
      <c r="B411" s="131" t="s">
        <v>430</v>
      </c>
      <c r="C411" s="66" t="s">
        <v>25</v>
      </c>
      <c r="D411" s="113">
        <v>1100</v>
      </c>
      <c r="E411" s="9">
        <f t="shared" si="88"/>
        <v>1320</v>
      </c>
      <c r="F411" s="8">
        <v>20</v>
      </c>
      <c r="G411" s="8" t="s">
        <v>26</v>
      </c>
      <c r="H411" s="9">
        <f t="shared" si="89"/>
        <v>22</v>
      </c>
      <c r="I411" s="9">
        <f t="shared" si="90"/>
        <v>26.4</v>
      </c>
      <c r="K411" s="7"/>
      <c r="L411" s="59"/>
    </row>
    <row r="412" spans="1:12" ht="15" customHeight="1" x14ac:dyDescent="0.2">
      <c r="A412" s="60">
        <f t="shared" si="87"/>
        <v>388</v>
      </c>
      <c r="B412" s="131" t="s">
        <v>431</v>
      </c>
      <c r="C412" s="66" t="s">
        <v>25</v>
      </c>
      <c r="D412" s="113">
        <v>1750</v>
      </c>
      <c r="E412" s="9">
        <f t="shared" si="88"/>
        <v>2100</v>
      </c>
      <c r="F412" s="8">
        <v>5</v>
      </c>
      <c r="G412" s="8" t="s">
        <v>26</v>
      </c>
      <c r="H412" s="9">
        <f t="shared" si="89"/>
        <v>8.75</v>
      </c>
      <c r="I412" s="9">
        <f t="shared" si="90"/>
        <v>10.5</v>
      </c>
      <c r="K412" s="7"/>
      <c r="L412" s="59"/>
    </row>
    <row r="413" spans="1:12" ht="15" customHeight="1" x14ac:dyDescent="0.2">
      <c r="A413" s="60">
        <f t="shared" si="87"/>
        <v>389</v>
      </c>
      <c r="B413" s="131" t="s">
        <v>432</v>
      </c>
      <c r="C413" s="66" t="s">
        <v>25</v>
      </c>
      <c r="D413" s="113">
        <v>2150</v>
      </c>
      <c r="E413" s="9">
        <f t="shared" si="88"/>
        <v>2580</v>
      </c>
      <c r="F413" s="8">
        <v>5</v>
      </c>
      <c r="G413" s="8" t="s">
        <v>26</v>
      </c>
      <c r="H413" s="9">
        <f t="shared" si="89"/>
        <v>10.75</v>
      </c>
      <c r="I413" s="9">
        <f t="shared" si="90"/>
        <v>12.9</v>
      </c>
      <c r="K413" s="7"/>
      <c r="L413" s="59"/>
    </row>
    <row r="414" spans="1:12" ht="15" customHeight="1" x14ac:dyDescent="0.2">
      <c r="A414" s="60">
        <f t="shared" si="87"/>
        <v>390</v>
      </c>
      <c r="B414" s="131" t="s">
        <v>433</v>
      </c>
      <c r="C414" s="66" t="s">
        <v>25</v>
      </c>
      <c r="D414" s="113">
        <v>2150</v>
      </c>
      <c r="E414" s="9">
        <f t="shared" si="88"/>
        <v>2580</v>
      </c>
      <c r="F414" s="8">
        <v>2</v>
      </c>
      <c r="G414" s="8" t="s">
        <v>26</v>
      </c>
      <c r="H414" s="9">
        <f t="shared" si="89"/>
        <v>4.3</v>
      </c>
      <c r="I414" s="9">
        <f t="shared" si="90"/>
        <v>5.1599999999999993</v>
      </c>
      <c r="K414" s="7"/>
      <c r="L414" s="59"/>
    </row>
    <row r="415" spans="1:12" ht="18" customHeight="1" x14ac:dyDescent="0.2">
      <c r="A415" s="60">
        <f t="shared" si="87"/>
        <v>391</v>
      </c>
      <c r="B415" s="133" t="s">
        <v>434</v>
      </c>
      <c r="C415" s="66" t="s">
        <v>25</v>
      </c>
      <c r="D415" s="113">
        <v>2500</v>
      </c>
      <c r="E415" s="9">
        <f t="shared" si="88"/>
        <v>3000</v>
      </c>
      <c r="F415" s="8">
        <v>2</v>
      </c>
      <c r="G415" s="8" t="s">
        <v>26</v>
      </c>
      <c r="H415" s="9">
        <f t="shared" si="89"/>
        <v>5</v>
      </c>
      <c r="I415" s="9">
        <f t="shared" si="90"/>
        <v>6</v>
      </c>
      <c r="K415" s="7"/>
      <c r="L415" s="59"/>
    </row>
    <row r="416" spans="1:12" ht="15" customHeight="1" x14ac:dyDescent="0.2">
      <c r="A416" s="60">
        <f t="shared" si="87"/>
        <v>392</v>
      </c>
      <c r="B416" s="131" t="s">
        <v>435</v>
      </c>
      <c r="C416" s="12" t="s">
        <v>84</v>
      </c>
      <c r="D416" s="113">
        <v>10.5</v>
      </c>
      <c r="E416" s="9">
        <f t="shared" si="88"/>
        <v>12.6</v>
      </c>
      <c r="F416" s="8"/>
      <c r="G416" s="8"/>
      <c r="H416" s="9"/>
      <c r="I416" s="9"/>
      <c r="K416" s="7"/>
      <c r="L416" s="59"/>
    </row>
    <row r="417" spans="1:12" ht="15" customHeight="1" x14ac:dyDescent="0.2">
      <c r="A417" s="60">
        <f t="shared" si="87"/>
        <v>393</v>
      </c>
      <c r="B417" s="131" t="s">
        <v>436</v>
      </c>
      <c r="C417" s="12" t="s">
        <v>84</v>
      </c>
      <c r="D417" s="113">
        <v>11.6</v>
      </c>
      <c r="E417" s="9">
        <f t="shared" si="88"/>
        <v>13.92</v>
      </c>
      <c r="F417" s="8"/>
      <c r="G417" s="8"/>
      <c r="H417" s="9"/>
      <c r="I417" s="9"/>
      <c r="K417" s="7"/>
      <c r="L417" s="59"/>
    </row>
    <row r="418" spans="1:12" s="28" customFormat="1" ht="15" customHeight="1" x14ac:dyDescent="0.2">
      <c r="A418" s="60">
        <f t="shared" si="87"/>
        <v>394</v>
      </c>
      <c r="B418" s="131" t="s">
        <v>437</v>
      </c>
      <c r="C418" s="27" t="s">
        <v>287</v>
      </c>
      <c r="D418" s="114">
        <v>23</v>
      </c>
      <c r="E418" s="10">
        <f t="shared" si="84"/>
        <v>27.599999999999998</v>
      </c>
      <c r="F418" s="105">
        <v>2.5</v>
      </c>
      <c r="G418" s="30" t="s">
        <v>287</v>
      </c>
      <c r="H418" s="10">
        <f>F418*D418</f>
        <v>57.5</v>
      </c>
      <c r="I418" s="10">
        <f>H418*1.2</f>
        <v>69</v>
      </c>
      <c r="J418" s="100"/>
      <c r="K418" s="7"/>
      <c r="L418" s="59"/>
    </row>
    <row r="419" spans="1:12" s="28" customFormat="1" ht="15" customHeight="1" x14ac:dyDescent="0.2">
      <c r="A419" s="60">
        <f t="shared" si="87"/>
        <v>395</v>
      </c>
      <c r="B419" s="131" t="s">
        <v>438</v>
      </c>
      <c r="C419" s="67" t="s">
        <v>305</v>
      </c>
      <c r="D419" s="114">
        <v>22</v>
      </c>
      <c r="E419" s="10">
        <f t="shared" si="84"/>
        <v>26.4</v>
      </c>
      <c r="F419" s="105"/>
      <c r="G419" s="30"/>
      <c r="H419" s="10"/>
      <c r="I419" s="10"/>
      <c r="J419" s="92"/>
      <c r="K419" s="7"/>
      <c r="L419" s="59"/>
    </row>
    <row r="420" spans="1:12" s="28" customFormat="1" ht="15" customHeight="1" x14ac:dyDescent="0.2">
      <c r="A420" s="60">
        <f t="shared" si="87"/>
        <v>396</v>
      </c>
      <c r="B420" s="131" t="s">
        <v>439</v>
      </c>
      <c r="C420" s="67" t="s">
        <v>305</v>
      </c>
      <c r="D420" s="114">
        <v>4.5999999999999996</v>
      </c>
      <c r="E420" s="10">
        <f t="shared" si="84"/>
        <v>5.52</v>
      </c>
      <c r="F420" s="105"/>
      <c r="G420" s="30"/>
      <c r="H420" s="10"/>
      <c r="I420" s="10"/>
      <c r="J420" s="92"/>
      <c r="K420" s="7"/>
      <c r="L420" s="59"/>
    </row>
    <row r="421" spans="1:12" s="28" customFormat="1" ht="15" customHeight="1" x14ac:dyDescent="0.2">
      <c r="A421" s="60">
        <f t="shared" si="87"/>
        <v>397</v>
      </c>
      <c r="B421" s="131" t="s">
        <v>440</v>
      </c>
      <c r="C421" s="66" t="s">
        <v>286</v>
      </c>
      <c r="D421" s="114">
        <v>0.55000000000000004</v>
      </c>
      <c r="E421" s="10">
        <f t="shared" si="84"/>
        <v>0.66</v>
      </c>
      <c r="F421" s="105">
        <v>10</v>
      </c>
      <c r="G421" s="30" t="s">
        <v>287</v>
      </c>
      <c r="H421" s="10">
        <f>F421*D421</f>
        <v>5.5</v>
      </c>
      <c r="I421" s="10">
        <f t="shared" ref="I421" si="91">H421*1.2</f>
        <v>6.6</v>
      </c>
      <c r="J421" s="92"/>
      <c r="K421" s="7"/>
      <c r="L421" s="59"/>
    </row>
    <row r="422" spans="1:12" s="28" customFormat="1" ht="15" customHeight="1" x14ac:dyDescent="0.2">
      <c r="A422" s="60">
        <f t="shared" si="87"/>
        <v>398</v>
      </c>
      <c r="B422" s="131" t="s">
        <v>441</v>
      </c>
      <c r="C422" s="66" t="s">
        <v>286</v>
      </c>
      <c r="D422" s="114">
        <v>2.9</v>
      </c>
      <c r="E422" s="10">
        <f t="shared" si="84"/>
        <v>3.48</v>
      </c>
      <c r="F422" s="30">
        <v>20</v>
      </c>
      <c r="G422" s="30" t="s">
        <v>442</v>
      </c>
      <c r="H422" s="9">
        <f>D422*F422</f>
        <v>58</v>
      </c>
      <c r="I422" s="9">
        <f>H422*1.2</f>
        <v>69.599999999999994</v>
      </c>
      <c r="J422" s="92"/>
      <c r="K422" s="7"/>
      <c r="L422" s="59"/>
    </row>
    <row r="423" spans="1:12" s="28" customFormat="1" ht="15" customHeight="1" x14ac:dyDescent="0.2">
      <c r="A423" s="60">
        <f t="shared" si="87"/>
        <v>399</v>
      </c>
      <c r="B423" s="131" t="s">
        <v>443</v>
      </c>
      <c r="C423" s="66" t="s">
        <v>286</v>
      </c>
      <c r="D423" s="114">
        <v>2</v>
      </c>
      <c r="E423" s="10">
        <f t="shared" si="84"/>
        <v>2.4</v>
      </c>
      <c r="F423" s="30">
        <v>50</v>
      </c>
      <c r="G423" s="30" t="s">
        <v>442</v>
      </c>
      <c r="H423" s="9">
        <f>D423*F423</f>
        <v>100</v>
      </c>
      <c r="I423" s="9">
        <f>H423*1.2</f>
        <v>120</v>
      </c>
      <c r="J423" s="92"/>
      <c r="K423" s="7"/>
      <c r="L423" s="59"/>
    </row>
    <row r="424" spans="1:12" ht="15" customHeight="1" x14ac:dyDescent="0.2">
      <c r="A424" s="60">
        <f t="shared" si="87"/>
        <v>400</v>
      </c>
      <c r="B424" s="138" t="s">
        <v>444</v>
      </c>
      <c r="C424" s="66" t="s">
        <v>286</v>
      </c>
      <c r="D424" s="113">
        <v>2.1</v>
      </c>
      <c r="E424" s="9">
        <f>D424*1.2</f>
        <v>2.52</v>
      </c>
      <c r="F424" s="8">
        <v>10</v>
      </c>
      <c r="G424" s="8" t="s">
        <v>442</v>
      </c>
      <c r="H424" s="9">
        <f>D424*F424</f>
        <v>21</v>
      </c>
      <c r="I424" s="9">
        <f>H424*1.2</f>
        <v>25.2</v>
      </c>
      <c r="K424" s="7"/>
      <c r="L424" s="59"/>
    </row>
    <row r="425" spans="1:12" ht="15" customHeight="1" x14ac:dyDescent="0.2">
      <c r="A425" s="60">
        <f t="shared" si="87"/>
        <v>401</v>
      </c>
      <c r="B425" s="138" t="s">
        <v>445</v>
      </c>
      <c r="C425" s="32" t="s">
        <v>305</v>
      </c>
      <c r="D425" s="113">
        <v>4.8</v>
      </c>
      <c r="E425" s="9">
        <f>D425*1.2</f>
        <v>5.76</v>
      </c>
      <c r="F425" s="8"/>
      <c r="G425" s="8"/>
      <c r="H425" s="9"/>
      <c r="I425" s="9"/>
      <c r="K425" s="7"/>
      <c r="L425" s="59"/>
    </row>
    <row r="426" spans="1:12" ht="15" customHeight="1" x14ac:dyDescent="0.2">
      <c r="A426" s="60">
        <f t="shared" si="87"/>
        <v>402</v>
      </c>
      <c r="B426" s="138" t="s">
        <v>446</v>
      </c>
      <c r="C426" s="32" t="s">
        <v>305</v>
      </c>
      <c r="D426" s="113">
        <v>4.4000000000000004</v>
      </c>
      <c r="E426" s="9">
        <f>D426*1.2</f>
        <v>5.28</v>
      </c>
      <c r="F426" s="8"/>
      <c r="G426" s="8"/>
      <c r="H426" s="9"/>
      <c r="I426" s="9"/>
      <c r="K426" s="7"/>
      <c r="L426" s="59"/>
    </row>
    <row r="427" spans="1:12" ht="15" customHeight="1" x14ac:dyDescent="0.2">
      <c r="A427" s="60">
        <f t="shared" si="87"/>
        <v>403</v>
      </c>
      <c r="B427" s="138" t="s">
        <v>447</v>
      </c>
      <c r="C427" s="32" t="s">
        <v>305</v>
      </c>
      <c r="D427" s="113">
        <v>15</v>
      </c>
      <c r="E427" s="9">
        <f t="shared" si="84"/>
        <v>18</v>
      </c>
      <c r="F427" s="8"/>
      <c r="G427" s="8"/>
      <c r="H427" s="9"/>
      <c r="I427" s="9"/>
      <c r="K427" s="7"/>
      <c r="L427" s="59"/>
    </row>
    <row r="428" spans="1:12" ht="15" customHeight="1" x14ac:dyDescent="0.2">
      <c r="A428" s="60">
        <f t="shared" si="87"/>
        <v>404</v>
      </c>
      <c r="B428" s="138" t="s">
        <v>448</v>
      </c>
      <c r="C428" s="32" t="s">
        <v>305</v>
      </c>
      <c r="D428" s="113">
        <v>3.3</v>
      </c>
      <c r="E428" s="9">
        <f>D428*1.2</f>
        <v>3.9599999999999995</v>
      </c>
      <c r="F428" s="8"/>
      <c r="G428" s="8"/>
      <c r="H428" s="9"/>
      <c r="I428" s="9"/>
      <c r="K428" s="7"/>
      <c r="L428" s="59"/>
    </row>
    <row r="429" spans="1:12" ht="15" customHeight="1" x14ac:dyDescent="0.3">
      <c r="A429" s="161" t="s">
        <v>449</v>
      </c>
      <c r="B429" s="162"/>
      <c r="C429" s="62"/>
      <c r="D429" s="36"/>
      <c r="E429" s="36"/>
      <c r="F429" s="36"/>
      <c r="G429" s="36"/>
      <c r="H429" s="36"/>
      <c r="I429" s="37"/>
      <c r="K429" s="7"/>
      <c r="L429" s="59"/>
    </row>
    <row r="430" spans="1:12" ht="15" customHeight="1" x14ac:dyDescent="0.2">
      <c r="A430" s="88">
        <v>405</v>
      </c>
      <c r="B430" s="138" t="s">
        <v>450</v>
      </c>
      <c r="C430" s="66" t="s">
        <v>25</v>
      </c>
      <c r="D430" s="113">
        <v>700</v>
      </c>
      <c r="E430" s="9">
        <f t="shared" ref="E430:E432" si="92">D430*1.2</f>
        <v>840</v>
      </c>
      <c r="F430" s="8">
        <v>25</v>
      </c>
      <c r="G430" s="8" t="s">
        <v>26</v>
      </c>
      <c r="H430" s="9">
        <f t="shared" ref="H430:H432" si="93">(D430/1000)*F430</f>
        <v>17.5</v>
      </c>
      <c r="I430" s="9">
        <f>H430*1.2</f>
        <v>21</v>
      </c>
      <c r="K430" s="7"/>
      <c r="L430" s="59"/>
    </row>
    <row r="431" spans="1:12" ht="15" customHeight="1" x14ac:dyDescent="0.2">
      <c r="A431" s="88">
        <v>406</v>
      </c>
      <c r="B431" s="138" t="s">
        <v>451</v>
      </c>
      <c r="C431" s="66" t="s">
        <v>25</v>
      </c>
      <c r="D431" s="113">
        <v>600</v>
      </c>
      <c r="E431" s="9">
        <f t="shared" si="92"/>
        <v>720</v>
      </c>
      <c r="F431" s="8">
        <v>25</v>
      </c>
      <c r="G431" s="8" t="s">
        <v>26</v>
      </c>
      <c r="H431" s="9">
        <f t="shared" si="93"/>
        <v>15</v>
      </c>
      <c r="I431" s="9">
        <f>H431*1.2</f>
        <v>18</v>
      </c>
      <c r="K431" s="7"/>
      <c r="L431" s="59"/>
    </row>
    <row r="432" spans="1:12" ht="15" customHeight="1" x14ac:dyDescent="0.2">
      <c r="A432" s="88">
        <v>407</v>
      </c>
      <c r="B432" s="138" t="s">
        <v>452</v>
      </c>
      <c r="C432" s="66" t="s">
        <v>25</v>
      </c>
      <c r="D432" s="113">
        <v>650</v>
      </c>
      <c r="E432" s="9">
        <f t="shared" si="92"/>
        <v>780</v>
      </c>
      <c r="F432" s="8">
        <v>25</v>
      </c>
      <c r="G432" s="8" t="s">
        <v>26</v>
      </c>
      <c r="H432" s="9">
        <f t="shared" si="93"/>
        <v>16.25</v>
      </c>
      <c r="I432" s="9">
        <f>H432*1.2</f>
        <v>19.5</v>
      </c>
      <c r="K432" s="7"/>
      <c r="L432" s="59"/>
    </row>
    <row r="433" spans="1:12" ht="15" customHeight="1" x14ac:dyDescent="0.3">
      <c r="A433" s="107" t="s">
        <v>453</v>
      </c>
      <c r="B433" s="36"/>
      <c r="C433" s="62"/>
      <c r="D433" s="36"/>
      <c r="E433" s="36"/>
      <c r="F433" s="36"/>
      <c r="G433" s="36"/>
      <c r="H433" s="36"/>
      <c r="I433" s="37"/>
      <c r="K433" s="7"/>
      <c r="L433" s="59"/>
    </row>
    <row r="434" spans="1:12" ht="15" customHeight="1" x14ac:dyDescent="0.2">
      <c r="A434" s="88">
        <v>408</v>
      </c>
      <c r="B434" s="138" t="s">
        <v>454</v>
      </c>
      <c r="C434" s="66" t="s">
        <v>25</v>
      </c>
      <c r="D434" s="113">
        <v>346</v>
      </c>
      <c r="E434" s="9">
        <f t="shared" ref="E434:E435" si="94">D434*1.2</f>
        <v>415.2</v>
      </c>
      <c r="F434" s="8">
        <v>40</v>
      </c>
      <c r="G434" s="8" t="s">
        <v>26</v>
      </c>
      <c r="H434" s="9">
        <f t="shared" ref="H434" si="95">(D434/1000)*F434</f>
        <v>13.84</v>
      </c>
      <c r="I434" s="9">
        <f>H434*1.2</f>
        <v>16.608000000000001</v>
      </c>
      <c r="K434" s="7"/>
      <c r="L434" s="59"/>
    </row>
    <row r="435" spans="1:12" ht="15" customHeight="1" x14ac:dyDescent="0.2">
      <c r="A435" s="88">
        <f t="shared" ref="A435:A437" si="96">A434+1</f>
        <v>409</v>
      </c>
      <c r="B435" s="138" t="s">
        <v>455</v>
      </c>
      <c r="C435" s="66" t="s">
        <v>25</v>
      </c>
      <c r="D435" s="113">
        <v>356</v>
      </c>
      <c r="E435" s="9">
        <f t="shared" si="94"/>
        <v>427.2</v>
      </c>
      <c r="F435" s="8"/>
      <c r="G435" s="8"/>
      <c r="H435" s="9"/>
      <c r="I435" s="9"/>
      <c r="K435" s="7"/>
      <c r="L435" s="59"/>
    </row>
    <row r="436" spans="1:12" ht="15" customHeight="1" x14ac:dyDescent="0.2">
      <c r="A436" s="88">
        <f t="shared" si="96"/>
        <v>410</v>
      </c>
      <c r="B436" s="138" t="s">
        <v>456</v>
      </c>
      <c r="C436" s="66" t="s">
        <v>25</v>
      </c>
      <c r="D436" s="113">
        <v>220</v>
      </c>
      <c r="E436" s="9">
        <f>D436*1.2</f>
        <v>264</v>
      </c>
      <c r="F436" s="8">
        <v>40</v>
      </c>
      <c r="G436" s="8" t="s">
        <v>26</v>
      </c>
      <c r="H436" s="9">
        <f>(D436/1000)*F436</f>
        <v>8.8000000000000007</v>
      </c>
      <c r="I436" s="9">
        <f>H436*1.2</f>
        <v>10.56</v>
      </c>
      <c r="K436" s="7"/>
      <c r="L436" s="59"/>
    </row>
    <row r="437" spans="1:12" ht="15" customHeight="1" x14ac:dyDescent="0.2">
      <c r="A437" s="88">
        <f t="shared" si="96"/>
        <v>411</v>
      </c>
      <c r="B437" s="138" t="s">
        <v>457</v>
      </c>
      <c r="C437" s="66" t="s">
        <v>25</v>
      </c>
      <c r="D437" s="113">
        <v>230</v>
      </c>
      <c r="E437" s="9">
        <f>D437*1.2</f>
        <v>276</v>
      </c>
      <c r="F437" s="8"/>
      <c r="G437" s="8"/>
      <c r="H437" s="9"/>
      <c r="I437" s="9"/>
      <c r="K437" s="7"/>
      <c r="L437" s="59"/>
    </row>
    <row r="438" spans="1:12" ht="15" customHeight="1" x14ac:dyDescent="0.2">
      <c r="A438" s="88">
        <f>A437+1</f>
        <v>412</v>
      </c>
      <c r="B438" s="138" t="s">
        <v>458</v>
      </c>
      <c r="C438" s="66" t="s">
        <v>25</v>
      </c>
      <c r="D438" s="113">
        <v>385</v>
      </c>
      <c r="E438" s="9">
        <f t="shared" ref="E438" si="97">D438*1.2</f>
        <v>462</v>
      </c>
      <c r="F438" s="8">
        <v>25</v>
      </c>
      <c r="G438" s="8" t="s">
        <v>26</v>
      </c>
      <c r="H438" s="9">
        <f t="shared" ref="H438" si="98">(D438/1000)*F438</f>
        <v>9.625</v>
      </c>
      <c r="I438" s="9">
        <f>H438*1.2</f>
        <v>11.549999999999999</v>
      </c>
      <c r="K438" s="7"/>
      <c r="L438" s="59"/>
    </row>
    <row r="439" spans="1:12" ht="15" customHeight="1" x14ac:dyDescent="0.25">
      <c r="A439" s="107" t="s">
        <v>459</v>
      </c>
      <c r="B439" s="36"/>
      <c r="C439" s="62"/>
      <c r="D439" s="36"/>
      <c r="E439" s="36"/>
      <c r="F439" s="36"/>
      <c r="G439" s="36"/>
      <c r="H439" s="36"/>
      <c r="I439" s="37"/>
      <c r="K439" s="7"/>
      <c r="L439" s="59"/>
    </row>
    <row r="440" spans="1:12" ht="15" customHeight="1" x14ac:dyDescent="0.2">
      <c r="A440" s="88">
        <v>413</v>
      </c>
      <c r="B440" s="138" t="s">
        <v>460</v>
      </c>
      <c r="C440" s="66" t="s">
        <v>25</v>
      </c>
      <c r="D440" s="113">
        <v>145</v>
      </c>
      <c r="E440" s="9">
        <f t="shared" ref="E440:E447" si="99">D440*1.2</f>
        <v>174</v>
      </c>
      <c r="F440" s="30">
        <v>25</v>
      </c>
      <c r="G440" s="8" t="s">
        <v>26</v>
      </c>
      <c r="H440" s="9">
        <f t="shared" ref="H440" si="100">(D440/1000)*F440</f>
        <v>3.6249999999999996</v>
      </c>
      <c r="I440" s="9">
        <f>H440*1.2</f>
        <v>4.3499999999999996</v>
      </c>
      <c r="K440" s="7"/>
      <c r="L440" s="59"/>
    </row>
    <row r="441" spans="1:12" ht="15" customHeight="1" x14ac:dyDescent="0.2">
      <c r="A441" s="88">
        <f>A440+1</f>
        <v>414</v>
      </c>
      <c r="B441" s="138" t="s">
        <v>461</v>
      </c>
      <c r="C441" s="66" t="s">
        <v>25</v>
      </c>
      <c r="D441" s="113">
        <v>163</v>
      </c>
      <c r="E441" s="9">
        <f t="shared" si="99"/>
        <v>195.6</v>
      </c>
      <c r="F441" s="8"/>
      <c r="G441" s="8"/>
      <c r="H441" s="9"/>
      <c r="I441" s="9"/>
      <c r="K441" s="7"/>
      <c r="L441" s="59"/>
    </row>
    <row r="442" spans="1:12" ht="15" customHeight="1" x14ac:dyDescent="0.2">
      <c r="A442" s="88">
        <f t="shared" ref="A442" si="101">A441+1</f>
        <v>415</v>
      </c>
      <c r="B442" s="138" t="s">
        <v>462</v>
      </c>
      <c r="C442" s="66" t="s">
        <v>25</v>
      </c>
      <c r="D442" s="113">
        <v>163</v>
      </c>
      <c r="E442" s="9">
        <f t="shared" si="99"/>
        <v>195.6</v>
      </c>
      <c r="F442" s="8"/>
      <c r="G442" s="8"/>
      <c r="H442" s="9"/>
      <c r="I442" s="9"/>
      <c r="K442" s="7"/>
      <c r="L442" s="59"/>
    </row>
    <row r="443" spans="1:12" ht="15" customHeight="1" x14ac:dyDescent="0.25">
      <c r="A443" s="107" t="s">
        <v>463</v>
      </c>
      <c r="B443" s="36"/>
      <c r="C443" s="62"/>
      <c r="D443" s="36"/>
      <c r="E443" s="36"/>
      <c r="F443" s="36"/>
      <c r="G443" s="36"/>
      <c r="H443" s="36"/>
      <c r="I443" s="37"/>
      <c r="K443" s="7"/>
      <c r="L443" s="59"/>
    </row>
    <row r="444" spans="1:12" ht="15" customHeight="1" x14ac:dyDescent="0.2">
      <c r="A444" s="60">
        <v>416</v>
      </c>
      <c r="B444" s="131" t="s">
        <v>404</v>
      </c>
      <c r="C444" s="67" t="s">
        <v>25</v>
      </c>
      <c r="D444" s="114">
        <v>5250</v>
      </c>
      <c r="E444" s="10">
        <f t="shared" si="99"/>
        <v>6300</v>
      </c>
      <c r="F444" s="30">
        <v>10</v>
      </c>
      <c r="G444" s="30" t="s">
        <v>26</v>
      </c>
      <c r="H444" s="10">
        <f t="shared" ref="H444:H447" si="102">(D444/1000)*F444</f>
        <v>52.5</v>
      </c>
      <c r="I444" s="10">
        <f>H444*1.2</f>
        <v>63</v>
      </c>
      <c r="K444" s="7"/>
      <c r="L444" s="59"/>
    </row>
    <row r="445" spans="1:12" ht="15" customHeight="1" x14ac:dyDescent="0.2">
      <c r="A445" s="60">
        <f>A444+1</f>
        <v>417</v>
      </c>
      <c r="B445" s="131" t="s">
        <v>405</v>
      </c>
      <c r="C445" s="67" t="s">
        <v>25</v>
      </c>
      <c r="D445" s="114">
        <v>5600</v>
      </c>
      <c r="E445" s="10">
        <f t="shared" si="99"/>
        <v>6720</v>
      </c>
      <c r="F445" s="30">
        <v>5</v>
      </c>
      <c r="G445" s="30" t="s">
        <v>26</v>
      </c>
      <c r="H445" s="10">
        <f t="shared" si="102"/>
        <v>28</v>
      </c>
      <c r="I445" s="10">
        <f>H445*1.2</f>
        <v>33.6</v>
      </c>
      <c r="K445" s="7"/>
      <c r="L445" s="59"/>
    </row>
    <row r="446" spans="1:12" ht="15" customHeight="1" x14ac:dyDescent="0.2">
      <c r="A446" s="60">
        <f t="shared" ref="A446:A454" si="103">A445+1</f>
        <v>418</v>
      </c>
      <c r="B446" s="131" t="s">
        <v>402</v>
      </c>
      <c r="C446" s="67" t="s">
        <v>25</v>
      </c>
      <c r="D446" s="114">
        <v>5100</v>
      </c>
      <c r="E446" s="10">
        <f t="shared" si="99"/>
        <v>6120</v>
      </c>
      <c r="F446" s="30">
        <v>20</v>
      </c>
      <c r="G446" s="30" t="s">
        <v>26</v>
      </c>
      <c r="H446" s="10">
        <f t="shared" si="102"/>
        <v>102</v>
      </c>
      <c r="I446" s="10">
        <f t="shared" ref="I446:I447" si="104">H446*1.2</f>
        <v>122.39999999999999</v>
      </c>
      <c r="K446" s="7"/>
      <c r="L446" s="59"/>
    </row>
    <row r="447" spans="1:12" ht="15" customHeight="1" x14ac:dyDescent="0.2">
      <c r="A447" s="60">
        <f t="shared" si="103"/>
        <v>419</v>
      </c>
      <c r="B447" s="131" t="s">
        <v>403</v>
      </c>
      <c r="C447" s="67" t="s">
        <v>25</v>
      </c>
      <c r="D447" s="114">
        <v>5500</v>
      </c>
      <c r="E447" s="10">
        <f t="shared" si="99"/>
        <v>6600</v>
      </c>
      <c r="F447" s="30">
        <v>5</v>
      </c>
      <c r="G447" s="30" t="s">
        <v>26</v>
      </c>
      <c r="H447" s="10">
        <f t="shared" si="102"/>
        <v>27.5</v>
      </c>
      <c r="I447" s="10">
        <f t="shared" si="104"/>
        <v>33</v>
      </c>
      <c r="K447" s="7"/>
      <c r="L447" s="59"/>
    </row>
    <row r="448" spans="1:12" ht="15" customHeight="1" x14ac:dyDescent="0.2">
      <c r="A448" s="60">
        <f t="shared" si="103"/>
        <v>420</v>
      </c>
      <c r="B448" s="131" t="s">
        <v>464</v>
      </c>
      <c r="C448" s="78" t="s">
        <v>465</v>
      </c>
      <c r="D448" s="113">
        <v>1.2</v>
      </c>
      <c r="E448" s="9">
        <f>D448*1.2</f>
        <v>1.44</v>
      </c>
      <c r="F448" s="8">
        <v>130</v>
      </c>
      <c r="G448" s="8" t="s">
        <v>144</v>
      </c>
      <c r="H448" s="9">
        <f>D448*F448</f>
        <v>156</v>
      </c>
      <c r="I448" s="9">
        <f>H448*1.2</f>
        <v>187.2</v>
      </c>
      <c r="K448" s="7"/>
      <c r="L448" s="59"/>
    </row>
    <row r="449" spans="1:12" ht="15" customHeight="1" x14ac:dyDescent="0.2">
      <c r="A449" s="60">
        <f t="shared" si="103"/>
        <v>421</v>
      </c>
      <c r="B449" s="131" t="s">
        <v>466</v>
      </c>
      <c r="C449" s="78" t="s">
        <v>286</v>
      </c>
      <c r="D449" s="113">
        <v>0.34</v>
      </c>
      <c r="E449" s="9">
        <f t="shared" ref="E449:E452" si="105">D449*1.2</f>
        <v>0.40800000000000003</v>
      </c>
      <c r="F449" s="8">
        <v>50</v>
      </c>
      <c r="G449" s="8" t="s">
        <v>287</v>
      </c>
      <c r="H449" s="9">
        <f>D449*F449</f>
        <v>17</v>
      </c>
      <c r="I449" s="9">
        <f>H449*1.2</f>
        <v>20.399999999999999</v>
      </c>
      <c r="K449" s="7"/>
      <c r="L449" s="59"/>
    </row>
    <row r="450" spans="1:12" ht="15" customHeight="1" x14ac:dyDescent="0.2">
      <c r="A450" s="60">
        <f t="shared" si="103"/>
        <v>422</v>
      </c>
      <c r="B450" s="131" t="s">
        <v>467</v>
      </c>
      <c r="C450" s="78" t="s">
        <v>286</v>
      </c>
      <c r="D450" s="113">
        <v>0.64</v>
      </c>
      <c r="E450" s="9">
        <f t="shared" si="105"/>
        <v>0.76800000000000002</v>
      </c>
      <c r="F450" s="8">
        <v>25</v>
      </c>
      <c r="G450" s="8" t="s">
        <v>287</v>
      </c>
      <c r="H450" s="9">
        <f t="shared" ref="H450:H453" si="106">D450*F450</f>
        <v>16</v>
      </c>
      <c r="I450" s="9">
        <f t="shared" ref="I450:I453" si="107">H450*1.2</f>
        <v>19.2</v>
      </c>
      <c r="K450" s="7"/>
      <c r="L450" s="59"/>
    </row>
    <row r="451" spans="1:12" ht="15" customHeight="1" x14ac:dyDescent="0.2">
      <c r="A451" s="60">
        <f t="shared" si="103"/>
        <v>423</v>
      </c>
      <c r="B451" s="131" t="s">
        <v>468</v>
      </c>
      <c r="C451" s="78" t="s">
        <v>286</v>
      </c>
      <c r="D451" s="113">
        <v>0.42</v>
      </c>
      <c r="E451" s="9">
        <f t="shared" si="105"/>
        <v>0.504</v>
      </c>
      <c r="F451" s="8">
        <v>50</v>
      </c>
      <c r="G451" s="8" t="s">
        <v>287</v>
      </c>
      <c r="H451" s="9">
        <f t="shared" si="106"/>
        <v>21</v>
      </c>
      <c r="I451" s="9">
        <f t="shared" si="107"/>
        <v>25.2</v>
      </c>
      <c r="K451" s="7"/>
      <c r="L451" s="59"/>
    </row>
    <row r="452" spans="1:12" ht="15" customHeight="1" x14ac:dyDescent="0.2">
      <c r="A452" s="60">
        <f t="shared" si="103"/>
        <v>424</v>
      </c>
      <c r="B452" s="131" t="s">
        <v>469</v>
      </c>
      <c r="C452" s="78" t="s">
        <v>286</v>
      </c>
      <c r="D452" s="113">
        <v>0.78</v>
      </c>
      <c r="E452" s="9">
        <f t="shared" si="105"/>
        <v>0.93599999999999994</v>
      </c>
      <c r="F452" s="8">
        <v>25</v>
      </c>
      <c r="G452" s="8" t="s">
        <v>287</v>
      </c>
      <c r="H452" s="9">
        <f t="shared" si="106"/>
        <v>19.5</v>
      </c>
      <c r="I452" s="9">
        <f t="shared" si="107"/>
        <v>23.4</v>
      </c>
      <c r="K452" s="7"/>
      <c r="L452" s="59"/>
    </row>
    <row r="453" spans="1:12" ht="15" customHeight="1" x14ac:dyDescent="0.2">
      <c r="A453" s="60">
        <f t="shared" si="103"/>
        <v>425</v>
      </c>
      <c r="B453" s="131" t="s">
        <v>470</v>
      </c>
      <c r="C453" s="78" t="s">
        <v>286</v>
      </c>
      <c r="D453" s="113">
        <v>2.5</v>
      </c>
      <c r="E453" s="9">
        <f>D453*1.2</f>
        <v>3</v>
      </c>
      <c r="F453" s="55">
        <v>2</v>
      </c>
      <c r="G453" s="8" t="s">
        <v>287</v>
      </c>
      <c r="H453" s="9">
        <f t="shared" si="106"/>
        <v>5</v>
      </c>
      <c r="I453" s="9">
        <f t="shared" si="107"/>
        <v>6</v>
      </c>
      <c r="K453" s="7"/>
      <c r="L453" s="59"/>
    </row>
    <row r="454" spans="1:12" ht="15" customHeight="1" x14ac:dyDescent="0.2">
      <c r="A454" s="60">
        <f t="shared" si="103"/>
        <v>426</v>
      </c>
      <c r="B454" s="131" t="s">
        <v>471</v>
      </c>
      <c r="C454" s="78" t="s">
        <v>201</v>
      </c>
      <c r="D454" s="113">
        <v>600</v>
      </c>
      <c r="E454" s="9">
        <f>D454*1.2</f>
        <v>720</v>
      </c>
      <c r="F454" s="8"/>
      <c r="G454" s="8"/>
      <c r="H454" s="9"/>
      <c r="I454" s="9"/>
      <c r="K454" s="7"/>
      <c r="L454" s="59"/>
    </row>
    <row r="455" spans="1:12" ht="15" customHeight="1" x14ac:dyDescent="0.25">
      <c r="A455" s="107" t="s">
        <v>472</v>
      </c>
      <c r="B455" s="36"/>
      <c r="C455" s="62"/>
      <c r="D455" s="36"/>
      <c r="E455" s="36"/>
      <c r="F455" s="36"/>
      <c r="G455" s="36"/>
      <c r="H455" s="36"/>
      <c r="I455" s="37"/>
      <c r="K455" s="7"/>
      <c r="L455" s="59"/>
    </row>
    <row r="456" spans="1:12" ht="15" customHeight="1" x14ac:dyDescent="0.2">
      <c r="A456" s="60">
        <v>427</v>
      </c>
      <c r="B456" s="138" t="s">
        <v>473</v>
      </c>
      <c r="C456" s="66" t="s">
        <v>25</v>
      </c>
      <c r="D456" s="113">
        <v>135</v>
      </c>
      <c r="E456" s="9">
        <f t="shared" ref="E456:E461" si="108">D456*1.2</f>
        <v>162</v>
      </c>
      <c r="F456" s="30">
        <v>25</v>
      </c>
      <c r="G456" s="8" t="s">
        <v>26</v>
      </c>
      <c r="H456" s="9">
        <f>(D456/1000)*F456</f>
        <v>3.375</v>
      </c>
      <c r="I456" s="9">
        <f>H456*1.2</f>
        <v>4.05</v>
      </c>
      <c r="K456" s="7"/>
      <c r="L456" s="59"/>
    </row>
    <row r="457" spans="1:12" ht="15" customHeight="1" x14ac:dyDescent="0.2">
      <c r="A457" s="60">
        <f>A456+1</f>
        <v>428</v>
      </c>
      <c r="B457" s="138" t="s">
        <v>474</v>
      </c>
      <c r="C457" s="66" t="s">
        <v>25</v>
      </c>
      <c r="D457" s="113">
        <v>145</v>
      </c>
      <c r="E457" s="9">
        <f t="shared" si="108"/>
        <v>174</v>
      </c>
      <c r="F457" s="8"/>
      <c r="G457" s="8"/>
      <c r="H457" s="9"/>
      <c r="I457" s="9"/>
      <c r="K457" s="7"/>
      <c r="L457" s="59"/>
    </row>
    <row r="458" spans="1:12" ht="15" customHeight="1" x14ac:dyDescent="0.2">
      <c r="A458" s="60">
        <f t="shared" ref="A458:A461" si="109">A457+1</f>
        <v>429</v>
      </c>
      <c r="B458" s="138" t="s">
        <v>475</v>
      </c>
      <c r="C458" s="66" t="s">
        <v>25</v>
      </c>
      <c r="D458" s="113">
        <v>145</v>
      </c>
      <c r="E458" s="9">
        <f t="shared" si="108"/>
        <v>174</v>
      </c>
      <c r="F458" s="8">
        <v>40</v>
      </c>
      <c r="G458" s="8" t="s">
        <v>26</v>
      </c>
      <c r="H458" s="9">
        <f>(D458/1000)*F458</f>
        <v>5.8</v>
      </c>
      <c r="I458" s="9">
        <f>H458*1.2</f>
        <v>6.96</v>
      </c>
      <c r="K458" s="7"/>
      <c r="L458" s="59"/>
    </row>
    <row r="459" spans="1:12" ht="15" customHeight="1" x14ac:dyDescent="0.2">
      <c r="A459" s="60">
        <f t="shared" si="109"/>
        <v>430</v>
      </c>
      <c r="B459" s="138" t="s">
        <v>476</v>
      </c>
      <c r="C459" s="66" t="s">
        <v>25</v>
      </c>
      <c r="D459" s="113">
        <v>155</v>
      </c>
      <c r="E459" s="9">
        <f t="shared" si="108"/>
        <v>186</v>
      </c>
      <c r="F459" s="8"/>
      <c r="G459" s="8"/>
      <c r="H459" s="9"/>
      <c r="I459" s="9"/>
      <c r="K459" s="7"/>
      <c r="L459" s="59"/>
    </row>
    <row r="460" spans="1:12" ht="15" customHeight="1" x14ac:dyDescent="0.2">
      <c r="A460" s="60">
        <f t="shared" si="109"/>
        <v>431</v>
      </c>
      <c r="B460" s="138" t="s">
        <v>477</v>
      </c>
      <c r="C460" s="71" t="s">
        <v>338</v>
      </c>
      <c r="D460" s="113">
        <v>300</v>
      </c>
      <c r="E460" s="9">
        <f t="shared" si="108"/>
        <v>360</v>
      </c>
      <c r="F460" s="8">
        <v>40</v>
      </c>
      <c r="G460" s="8" t="s">
        <v>10</v>
      </c>
      <c r="H460" s="9">
        <f>(D460/1000)*F460</f>
        <v>12</v>
      </c>
      <c r="I460" s="9">
        <f>H460*1.2</f>
        <v>14.399999999999999</v>
      </c>
      <c r="K460" s="7"/>
      <c r="L460" s="59"/>
    </row>
    <row r="461" spans="1:12" ht="15" customHeight="1" x14ac:dyDescent="0.2">
      <c r="A461" s="60">
        <f t="shared" si="109"/>
        <v>432</v>
      </c>
      <c r="B461" s="138" t="s">
        <v>478</v>
      </c>
      <c r="C461" s="66" t="s">
        <v>25</v>
      </c>
      <c r="D461" s="113">
        <v>285</v>
      </c>
      <c r="E461" s="9">
        <f t="shared" si="108"/>
        <v>342</v>
      </c>
      <c r="F461" s="8">
        <v>25</v>
      </c>
      <c r="G461" s="8" t="s">
        <v>26</v>
      </c>
      <c r="H461" s="9">
        <f>(D461/1000)*F461</f>
        <v>7.1249999999999991</v>
      </c>
      <c r="I461" s="9">
        <f>H461*1.2</f>
        <v>8.5499999999999989</v>
      </c>
      <c r="K461" s="7"/>
      <c r="L461" s="59"/>
    </row>
    <row r="462" spans="1:12" ht="15" customHeight="1" x14ac:dyDescent="0.25">
      <c r="A462" s="107" t="s">
        <v>479</v>
      </c>
      <c r="B462" s="36"/>
      <c r="C462" s="62"/>
      <c r="D462" s="36"/>
      <c r="E462" s="36"/>
      <c r="F462" s="36"/>
      <c r="G462" s="36"/>
      <c r="H462" s="36"/>
      <c r="I462" s="37"/>
      <c r="K462" s="7"/>
      <c r="L462" s="59"/>
    </row>
    <row r="463" spans="1:12" ht="15" customHeight="1" x14ac:dyDescent="0.2">
      <c r="A463" s="108">
        <v>433</v>
      </c>
      <c r="B463" s="142" t="s">
        <v>480</v>
      </c>
      <c r="C463" s="75" t="s">
        <v>25</v>
      </c>
      <c r="D463" s="119">
        <v>195</v>
      </c>
      <c r="E463" s="58">
        <f t="shared" ref="E463:E470" si="110">D463*1.2</f>
        <v>234</v>
      </c>
      <c r="F463" s="118">
        <v>30</v>
      </c>
      <c r="G463" s="118" t="s">
        <v>26</v>
      </c>
      <c r="H463" s="58">
        <f t="shared" ref="H463:H464" si="111">(D463/1000)*F463</f>
        <v>5.8500000000000005</v>
      </c>
      <c r="I463" s="58">
        <f>H463*1.2</f>
        <v>7.0200000000000005</v>
      </c>
      <c r="K463" s="7"/>
      <c r="L463" s="59"/>
    </row>
    <row r="464" spans="1:12" ht="15" customHeight="1" x14ac:dyDescent="0.2">
      <c r="A464" s="60">
        <f>A463+1</f>
        <v>434</v>
      </c>
      <c r="B464" s="138" t="s">
        <v>481</v>
      </c>
      <c r="C464" s="66" t="s">
        <v>25</v>
      </c>
      <c r="D464" s="113">
        <v>150</v>
      </c>
      <c r="E464" s="9">
        <f t="shared" si="110"/>
        <v>180</v>
      </c>
      <c r="F464" s="30">
        <v>25</v>
      </c>
      <c r="G464" s="8" t="s">
        <v>26</v>
      </c>
      <c r="H464" s="9">
        <f t="shared" si="111"/>
        <v>3.75</v>
      </c>
      <c r="I464" s="9">
        <f>H464*1.2</f>
        <v>4.5</v>
      </c>
      <c r="K464" s="7"/>
      <c r="L464" s="59"/>
    </row>
    <row r="465" spans="1:12" ht="15" customHeight="1" x14ac:dyDescent="0.2">
      <c r="A465" s="60">
        <f>A464+1</f>
        <v>435</v>
      </c>
      <c r="B465" s="138" t="s">
        <v>482</v>
      </c>
      <c r="C465" s="78" t="s">
        <v>25</v>
      </c>
      <c r="D465" s="113">
        <v>160</v>
      </c>
      <c r="E465" s="9">
        <f t="shared" si="110"/>
        <v>192</v>
      </c>
      <c r="F465" s="8"/>
      <c r="G465" s="8"/>
      <c r="H465" s="9"/>
      <c r="I465" s="9"/>
      <c r="K465" s="7"/>
      <c r="L465" s="59"/>
    </row>
    <row r="466" spans="1:12" ht="15" customHeight="1" x14ac:dyDescent="0.2">
      <c r="A466" s="60">
        <f t="shared" ref="A466:A470" si="112">A465+1</f>
        <v>436</v>
      </c>
      <c r="B466" s="138" t="s">
        <v>483</v>
      </c>
      <c r="C466" s="66" t="s">
        <v>25</v>
      </c>
      <c r="D466" s="113">
        <v>260</v>
      </c>
      <c r="E466" s="9">
        <f t="shared" si="110"/>
        <v>312</v>
      </c>
      <c r="F466" s="8">
        <v>25</v>
      </c>
      <c r="G466" s="8" t="s">
        <v>26</v>
      </c>
      <c r="H466" s="9">
        <f t="shared" ref="H466:H470" si="113">(D466/1000)*F466</f>
        <v>6.5</v>
      </c>
      <c r="I466" s="9">
        <f t="shared" ref="I466:I470" si="114">H466*1.2</f>
        <v>7.8</v>
      </c>
      <c r="K466" s="7"/>
      <c r="L466" s="59"/>
    </row>
    <row r="467" spans="1:12" ht="15" customHeight="1" x14ac:dyDescent="0.2">
      <c r="A467" s="60">
        <f t="shared" si="112"/>
        <v>437</v>
      </c>
      <c r="B467" s="138" t="s">
        <v>484</v>
      </c>
      <c r="C467" s="66" t="s">
        <v>25</v>
      </c>
      <c r="D467" s="113">
        <v>215</v>
      </c>
      <c r="E467" s="9">
        <f t="shared" si="110"/>
        <v>258</v>
      </c>
      <c r="F467" s="30">
        <v>25</v>
      </c>
      <c r="G467" s="8" t="s">
        <v>26</v>
      </c>
      <c r="H467" s="9">
        <f t="shared" si="113"/>
        <v>5.375</v>
      </c>
      <c r="I467" s="9">
        <f t="shared" si="114"/>
        <v>6.45</v>
      </c>
      <c r="K467" s="7"/>
      <c r="L467" s="59"/>
    </row>
    <row r="468" spans="1:12" ht="15" customHeight="1" x14ac:dyDescent="0.2">
      <c r="A468" s="60">
        <f t="shared" si="112"/>
        <v>438</v>
      </c>
      <c r="B468" s="137" t="s">
        <v>485</v>
      </c>
      <c r="C468" s="67" t="s">
        <v>25</v>
      </c>
      <c r="D468" s="114">
        <v>220</v>
      </c>
      <c r="E468" s="10">
        <f t="shared" si="110"/>
        <v>264</v>
      </c>
      <c r="F468" s="30">
        <v>25</v>
      </c>
      <c r="G468" s="30" t="s">
        <v>26</v>
      </c>
      <c r="H468" s="10">
        <f t="shared" si="113"/>
        <v>5.5</v>
      </c>
      <c r="I468" s="10">
        <f t="shared" si="114"/>
        <v>6.6</v>
      </c>
      <c r="K468" s="7"/>
      <c r="L468" s="59"/>
    </row>
    <row r="469" spans="1:12" ht="15" customHeight="1" x14ac:dyDescent="0.2">
      <c r="A469" s="60">
        <f t="shared" si="112"/>
        <v>439</v>
      </c>
      <c r="B469" s="138" t="s">
        <v>486</v>
      </c>
      <c r="C469" s="66" t="s">
        <v>25</v>
      </c>
      <c r="D469" s="113">
        <v>250</v>
      </c>
      <c r="E469" s="9">
        <f t="shared" si="110"/>
        <v>300</v>
      </c>
      <c r="F469" s="8">
        <v>25</v>
      </c>
      <c r="G469" s="8" t="s">
        <v>26</v>
      </c>
      <c r="H469" s="9">
        <f t="shared" si="113"/>
        <v>6.25</v>
      </c>
      <c r="I469" s="9">
        <f t="shared" si="114"/>
        <v>7.5</v>
      </c>
      <c r="K469" s="7"/>
      <c r="L469" s="59"/>
    </row>
    <row r="470" spans="1:12" ht="15" customHeight="1" x14ac:dyDescent="0.2">
      <c r="A470" s="60">
        <f t="shared" si="112"/>
        <v>440</v>
      </c>
      <c r="B470" s="132" t="s">
        <v>487</v>
      </c>
      <c r="C470" s="66" t="s">
        <v>25</v>
      </c>
      <c r="D470" s="113">
        <v>330</v>
      </c>
      <c r="E470" s="10">
        <f t="shared" si="110"/>
        <v>396</v>
      </c>
      <c r="F470" s="30">
        <v>25</v>
      </c>
      <c r="G470" s="30" t="s">
        <v>26</v>
      </c>
      <c r="H470" s="10">
        <f t="shared" si="113"/>
        <v>8.25</v>
      </c>
      <c r="I470" s="10">
        <f t="shared" si="114"/>
        <v>9.9</v>
      </c>
      <c r="K470" s="7"/>
      <c r="L470" s="59"/>
    </row>
    <row r="471" spans="1:12" ht="15" customHeight="1" x14ac:dyDescent="0.2">
      <c r="A471" s="108" t="s">
        <v>488</v>
      </c>
      <c r="B471" s="52"/>
      <c r="C471" s="69"/>
      <c r="D471" s="52"/>
      <c r="E471" s="52"/>
      <c r="F471" s="52"/>
      <c r="G471" s="52"/>
      <c r="H471" s="52"/>
      <c r="I471" s="53"/>
      <c r="K471" s="7"/>
      <c r="L471" s="59"/>
    </row>
    <row r="472" spans="1:12" ht="15" customHeight="1" x14ac:dyDescent="0.2">
      <c r="A472" s="60">
        <v>441</v>
      </c>
      <c r="B472" s="138" t="s">
        <v>489</v>
      </c>
      <c r="C472" s="66" t="s">
        <v>25</v>
      </c>
      <c r="D472" s="113">
        <v>280</v>
      </c>
      <c r="E472" s="9">
        <f t="shared" ref="E472:E478" si="115">D472*1.2</f>
        <v>336</v>
      </c>
      <c r="F472" s="8">
        <v>40</v>
      </c>
      <c r="G472" s="8" t="s">
        <v>26</v>
      </c>
      <c r="H472" s="9">
        <f t="shared" ref="H472:H474" si="116">(D472/1000)*F472</f>
        <v>11.200000000000001</v>
      </c>
      <c r="I472" s="9">
        <f t="shared" ref="I472:I474" si="117">H472*1.2</f>
        <v>13.440000000000001</v>
      </c>
      <c r="K472" s="7"/>
      <c r="L472" s="59"/>
    </row>
    <row r="473" spans="1:12" ht="15" customHeight="1" x14ac:dyDescent="0.2">
      <c r="A473" s="60">
        <f>A472+1</f>
        <v>442</v>
      </c>
      <c r="B473" s="138" t="s">
        <v>490</v>
      </c>
      <c r="C473" s="66" t="s">
        <v>25</v>
      </c>
      <c r="D473" s="113">
        <v>280</v>
      </c>
      <c r="E473" s="9">
        <f t="shared" si="115"/>
        <v>336</v>
      </c>
      <c r="F473" s="8">
        <v>40</v>
      </c>
      <c r="G473" s="8" t="s">
        <v>26</v>
      </c>
      <c r="H473" s="9">
        <f t="shared" si="116"/>
        <v>11.200000000000001</v>
      </c>
      <c r="I473" s="9">
        <f t="shared" si="117"/>
        <v>13.440000000000001</v>
      </c>
      <c r="K473" s="7"/>
      <c r="L473" s="59"/>
    </row>
    <row r="474" spans="1:12" ht="15" customHeight="1" x14ac:dyDescent="0.2">
      <c r="A474" s="60">
        <f t="shared" ref="A474:A478" si="118">A473+1</f>
        <v>443</v>
      </c>
      <c r="B474" s="138" t="s">
        <v>491</v>
      </c>
      <c r="C474" s="66" t="s">
        <v>25</v>
      </c>
      <c r="D474" s="113">
        <v>280</v>
      </c>
      <c r="E474" s="9">
        <f t="shared" si="115"/>
        <v>336</v>
      </c>
      <c r="F474" s="8">
        <v>40</v>
      </c>
      <c r="G474" s="8" t="s">
        <v>26</v>
      </c>
      <c r="H474" s="9">
        <f t="shared" si="116"/>
        <v>11.200000000000001</v>
      </c>
      <c r="I474" s="9">
        <f t="shared" si="117"/>
        <v>13.440000000000001</v>
      </c>
      <c r="K474" s="7"/>
      <c r="L474" s="59"/>
    </row>
    <row r="475" spans="1:12" ht="15" customHeight="1" x14ac:dyDescent="0.2">
      <c r="A475" s="60">
        <f t="shared" si="118"/>
        <v>444</v>
      </c>
      <c r="B475" s="138" t="s">
        <v>492</v>
      </c>
      <c r="C475" s="66" t="s">
        <v>25</v>
      </c>
      <c r="D475" s="113">
        <v>280</v>
      </c>
      <c r="E475" s="9">
        <f t="shared" si="115"/>
        <v>336</v>
      </c>
      <c r="F475" s="8"/>
      <c r="G475" s="8"/>
      <c r="H475" s="9"/>
      <c r="I475" s="9"/>
      <c r="K475" s="7"/>
      <c r="L475" s="59"/>
    </row>
    <row r="476" spans="1:12" ht="15" customHeight="1" x14ac:dyDescent="0.2">
      <c r="A476" s="60">
        <f t="shared" si="118"/>
        <v>445</v>
      </c>
      <c r="B476" s="138" t="s">
        <v>493</v>
      </c>
      <c r="C476" s="66" t="s">
        <v>25</v>
      </c>
      <c r="D476" s="113">
        <v>280</v>
      </c>
      <c r="E476" s="9">
        <f t="shared" si="115"/>
        <v>336</v>
      </c>
      <c r="F476" s="8"/>
      <c r="G476" s="8"/>
      <c r="H476" s="9"/>
      <c r="I476" s="9"/>
      <c r="K476" s="7"/>
      <c r="L476" s="59"/>
    </row>
    <row r="477" spans="1:12" ht="15" customHeight="1" x14ac:dyDescent="0.2">
      <c r="A477" s="60">
        <f t="shared" si="118"/>
        <v>446</v>
      </c>
      <c r="B477" s="138" t="s">
        <v>494</v>
      </c>
      <c r="C477" s="66" t="s">
        <v>25</v>
      </c>
      <c r="D477" s="113">
        <v>280</v>
      </c>
      <c r="E477" s="9">
        <f t="shared" si="115"/>
        <v>336</v>
      </c>
      <c r="F477" s="8"/>
      <c r="G477" s="8"/>
      <c r="H477" s="9"/>
      <c r="I477" s="9"/>
      <c r="K477" s="7"/>
      <c r="L477" s="59"/>
    </row>
    <row r="478" spans="1:12" ht="15" customHeight="1" x14ac:dyDescent="0.2">
      <c r="A478" s="60">
        <f t="shared" si="118"/>
        <v>447</v>
      </c>
      <c r="B478" s="138" t="s">
        <v>495</v>
      </c>
      <c r="C478" s="66" t="s">
        <v>25</v>
      </c>
      <c r="D478" s="113">
        <v>280</v>
      </c>
      <c r="E478" s="9">
        <f t="shared" si="115"/>
        <v>336</v>
      </c>
      <c r="F478" s="8"/>
      <c r="G478" s="8"/>
      <c r="H478" s="9"/>
      <c r="I478" s="9"/>
      <c r="K478" s="7"/>
      <c r="L478" s="59"/>
    </row>
    <row r="479" spans="1:12" ht="15" customHeight="1" x14ac:dyDescent="0.25">
      <c r="A479" s="107" t="s">
        <v>496</v>
      </c>
      <c r="B479" s="36"/>
      <c r="C479" s="62"/>
      <c r="D479" s="36"/>
      <c r="E479" s="36"/>
      <c r="F479" s="36"/>
      <c r="G479" s="36"/>
      <c r="H479" s="36"/>
      <c r="I479" s="37"/>
      <c r="K479" s="7"/>
      <c r="L479" s="59"/>
    </row>
    <row r="480" spans="1:12" ht="15" customHeight="1" x14ac:dyDescent="0.2">
      <c r="A480" s="60">
        <v>448</v>
      </c>
      <c r="B480" s="131" t="s">
        <v>497</v>
      </c>
      <c r="C480" s="66" t="s">
        <v>25</v>
      </c>
      <c r="D480" s="113">
        <v>327</v>
      </c>
      <c r="E480" s="9">
        <f>D480*1.2</f>
        <v>392.4</v>
      </c>
      <c r="F480" s="8">
        <v>25</v>
      </c>
      <c r="G480" s="8" t="s">
        <v>26</v>
      </c>
      <c r="H480" s="9">
        <f>(D480/1000)*F480</f>
        <v>8.1750000000000007</v>
      </c>
      <c r="I480" s="9">
        <f>H480*1.2</f>
        <v>9.81</v>
      </c>
      <c r="K480" s="7"/>
      <c r="L480" s="59"/>
    </row>
    <row r="481" spans="1:12" ht="15" customHeight="1" x14ac:dyDescent="0.2">
      <c r="A481" s="60">
        <f>A480+1</f>
        <v>449</v>
      </c>
      <c r="B481" s="131" t="s">
        <v>498</v>
      </c>
      <c r="C481" s="67" t="s">
        <v>25</v>
      </c>
      <c r="D481" s="114">
        <v>2150</v>
      </c>
      <c r="E481" s="10">
        <f>D481*1.2</f>
        <v>2580</v>
      </c>
      <c r="F481" s="8">
        <v>25</v>
      </c>
      <c r="G481" s="30" t="s">
        <v>26</v>
      </c>
      <c r="H481" s="10">
        <f>(D481/1000)*F481</f>
        <v>53.75</v>
      </c>
      <c r="I481" s="10">
        <f>H481*1.2</f>
        <v>64.5</v>
      </c>
      <c r="K481" s="7"/>
      <c r="L481" s="59"/>
    </row>
    <row r="482" spans="1:12" ht="15" customHeight="1" x14ac:dyDescent="0.2">
      <c r="A482" s="60">
        <f t="shared" ref="A482:A487" si="119">A481+1</f>
        <v>450</v>
      </c>
      <c r="B482" s="131" t="s">
        <v>499</v>
      </c>
      <c r="C482" s="67" t="s">
        <v>25</v>
      </c>
      <c r="D482" s="114">
        <v>2150</v>
      </c>
      <c r="E482" s="10">
        <f t="shared" ref="E482:E483" si="120">D482*1.2</f>
        <v>2580</v>
      </c>
      <c r="F482" s="8">
        <v>25</v>
      </c>
      <c r="G482" s="30" t="s">
        <v>26</v>
      </c>
      <c r="H482" s="10">
        <f t="shared" ref="H482:H483" si="121">(D482/1000)*F482</f>
        <v>53.75</v>
      </c>
      <c r="I482" s="10">
        <f t="shared" ref="I482:I483" si="122">H482*1.2</f>
        <v>64.5</v>
      </c>
      <c r="K482" s="7"/>
      <c r="L482" s="59"/>
    </row>
    <row r="483" spans="1:12" ht="15" customHeight="1" x14ac:dyDescent="0.2">
      <c r="A483" s="60">
        <f t="shared" si="119"/>
        <v>451</v>
      </c>
      <c r="B483" s="131" t="s">
        <v>500</v>
      </c>
      <c r="C483" s="67" t="s">
        <v>25</v>
      </c>
      <c r="D483" s="114">
        <v>2150</v>
      </c>
      <c r="E483" s="10">
        <f t="shared" si="120"/>
        <v>2580</v>
      </c>
      <c r="F483" s="8">
        <v>25</v>
      </c>
      <c r="G483" s="30" t="s">
        <v>26</v>
      </c>
      <c r="H483" s="10">
        <f t="shared" si="121"/>
        <v>53.75</v>
      </c>
      <c r="I483" s="10">
        <f t="shared" si="122"/>
        <v>64.5</v>
      </c>
      <c r="K483" s="7"/>
      <c r="L483" s="59"/>
    </row>
    <row r="484" spans="1:12" ht="15" customHeight="1" x14ac:dyDescent="0.2">
      <c r="A484" s="60">
        <f t="shared" si="119"/>
        <v>452</v>
      </c>
      <c r="B484" s="131" t="s">
        <v>501</v>
      </c>
      <c r="C484" s="67" t="s">
        <v>144</v>
      </c>
      <c r="D484" s="114">
        <v>1.05</v>
      </c>
      <c r="E484" s="10">
        <f>D484*1.2</f>
        <v>1.26</v>
      </c>
      <c r="F484" s="30">
        <v>1815</v>
      </c>
      <c r="G484" s="30" t="s">
        <v>144</v>
      </c>
      <c r="H484" s="10">
        <f>D484*F484</f>
        <v>1905.75</v>
      </c>
      <c r="I484" s="10">
        <f>H484*1.2</f>
        <v>2286.9</v>
      </c>
      <c r="K484" s="7"/>
      <c r="L484" s="59"/>
    </row>
    <row r="485" spans="1:12" ht="15" customHeight="1" x14ac:dyDescent="0.2">
      <c r="A485" s="60">
        <f t="shared" si="119"/>
        <v>453</v>
      </c>
      <c r="B485" s="131" t="s">
        <v>502</v>
      </c>
      <c r="C485" s="67" t="s">
        <v>25</v>
      </c>
      <c r="D485" s="114">
        <v>2300</v>
      </c>
      <c r="E485" s="10">
        <f>D485*1.2</f>
        <v>2760</v>
      </c>
      <c r="F485" s="8">
        <v>25</v>
      </c>
      <c r="G485" s="30" t="s">
        <v>26</v>
      </c>
      <c r="H485" s="10">
        <f t="shared" ref="H485:H487" si="123">(D485/1000)*F485</f>
        <v>57.499999999999993</v>
      </c>
      <c r="I485" s="10">
        <f t="shared" ref="I485:I487" si="124">H485*1.2</f>
        <v>68.999999999999986</v>
      </c>
      <c r="K485" s="7"/>
      <c r="L485" s="59"/>
    </row>
    <row r="486" spans="1:12" ht="15" customHeight="1" x14ac:dyDescent="0.2">
      <c r="A486" s="60">
        <f t="shared" si="119"/>
        <v>454</v>
      </c>
      <c r="B486" s="143" t="s">
        <v>503</v>
      </c>
      <c r="C486" s="67" t="s">
        <v>25</v>
      </c>
      <c r="D486" s="114">
        <v>2300</v>
      </c>
      <c r="E486" s="10">
        <f t="shared" ref="E486:E487" si="125">D486*1.2</f>
        <v>2760</v>
      </c>
      <c r="F486" s="8">
        <v>25</v>
      </c>
      <c r="G486" s="30" t="s">
        <v>26</v>
      </c>
      <c r="H486" s="10">
        <f t="shared" si="123"/>
        <v>57.499999999999993</v>
      </c>
      <c r="I486" s="10">
        <f t="shared" si="124"/>
        <v>68.999999999999986</v>
      </c>
      <c r="K486" s="7"/>
      <c r="L486" s="59"/>
    </row>
    <row r="487" spans="1:12" ht="15" customHeight="1" x14ac:dyDescent="0.2">
      <c r="A487" s="60">
        <f t="shared" si="119"/>
        <v>455</v>
      </c>
      <c r="B487" s="143" t="s">
        <v>504</v>
      </c>
      <c r="C487" s="67" t="s">
        <v>25</v>
      </c>
      <c r="D487" s="114">
        <v>2300</v>
      </c>
      <c r="E487" s="10">
        <f t="shared" si="125"/>
        <v>2760</v>
      </c>
      <c r="F487" s="8">
        <v>25</v>
      </c>
      <c r="G487" s="30" t="s">
        <v>26</v>
      </c>
      <c r="H487" s="10">
        <f t="shared" si="123"/>
        <v>57.499999999999993</v>
      </c>
      <c r="I487" s="10">
        <f t="shared" si="124"/>
        <v>68.999999999999986</v>
      </c>
      <c r="K487" s="7"/>
      <c r="L487" s="59"/>
    </row>
    <row r="488" spans="1:12" ht="15" customHeight="1" x14ac:dyDescent="0.25">
      <c r="A488" s="107" t="s">
        <v>505</v>
      </c>
      <c r="B488" s="36"/>
      <c r="C488" s="62"/>
      <c r="D488" s="36"/>
      <c r="E488" s="36"/>
      <c r="F488" s="36"/>
      <c r="G488" s="36"/>
      <c r="H488" s="36"/>
      <c r="I488" s="37"/>
      <c r="K488" s="7"/>
      <c r="L488" s="59"/>
    </row>
    <row r="489" spans="1:12" ht="15" customHeight="1" x14ac:dyDescent="0.2">
      <c r="A489" s="60">
        <v>456</v>
      </c>
      <c r="B489" s="138" t="s">
        <v>506</v>
      </c>
      <c r="C489" s="66" t="s">
        <v>201</v>
      </c>
      <c r="D489" s="113">
        <v>10</v>
      </c>
      <c r="E489" s="9">
        <f t="shared" ref="E489:E501" si="126">D489*1.2</f>
        <v>12</v>
      </c>
      <c r="F489" s="8"/>
      <c r="G489" s="8"/>
      <c r="H489" s="9"/>
      <c r="I489" s="9"/>
      <c r="K489" s="7"/>
      <c r="L489" s="59"/>
    </row>
    <row r="490" spans="1:12" ht="15" customHeight="1" x14ac:dyDescent="0.2">
      <c r="A490" s="60">
        <f>A489+1</f>
        <v>457</v>
      </c>
      <c r="B490" s="138" t="s">
        <v>507</v>
      </c>
      <c r="C490" s="66" t="s">
        <v>201</v>
      </c>
      <c r="D490" s="113">
        <v>14</v>
      </c>
      <c r="E490" s="9">
        <f t="shared" si="126"/>
        <v>16.8</v>
      </c>
      <c r="F490" s="8"/>
      <c r="G490" s="8"/>
      <c r="H490" s="9"/>
      <c r="I490" s="9"/>
      <c r="K490" s="7"/>
      <c r="L490" s="59"/>
    </row>
    <row r="491" spans="1:12" ht="15" customHeight="1" x14ac:dyDescent="0.2">
      <c r="A491" s="60">
        <f t="shared" ref="A491:A499" si="127">A490+1</f>
        <v>458</v>
      </c>
      <c r="B491" s="138" t="s">
        <v>508</v>
      </c>
      <c r="C491" s="66" t="s">
        <v>201</v>
      </c>
      <c r="D491" s="113">
        <v>18</v>
      </c>
      <c r="E491" s="9">
        <f t="shared" si="126"/>
        <v>21.599999999999998</v>
      </c>
      <c r="F491" s="8"/>
      <c r="G491" s="8"/>
      <c r="H491" s="9"/>
      <c r="I491" s="9"/>
      <c r="K491" s="7"/>
      <c r="L491" s="59"/>
    </row>
    <row r="492" spans="1:12" s="28" customFormat="1" ht="15" customHeight="1" x14ac:dyDescent="0.2">
      <c r="A492" s="60">
        <f t="shared" si="127"/>
        <v>459</v>
      </c>
      <c r="B492" s="29" t="s">
        <v>509</v>
      </c>
      <c r="C492" s="67" t="s">
        <v>305</v>
      </c>
      <c r="D492" s="114">
        <v>18</v>
      </c>
      <c r="E492" s="10">
        <f t="shared" si="126"/>
        <v>21.599999999999998</v>
      </c>
      <c r="F492" s="30"/>
      <c r="G492" s="30"/>
      <c r="H492" s="10"/>
      <c r="I492" s="10"/>
      <c r="J492" s="92"/>
      <c r="K492" s="7"/>
      <c r="L492" s="59"/>
    </row>
    <row r="493" spans="1:12" s="28" customFormat="1" ht="15" customHeight="1" x14ac:dyDescent="0.2">
      <c r="A493" s="60">
        <f t="shared" si="127"/>
        <v>460</v>
      </c>
      <c r="B493" s="29" t="s">
        <v>510</v>
      </c>
      <c r="C493" s="67" t="s">
        <v>305</v>
      </c>
      <c r="D493" s="114">
        <v>8</v>
      </c>
      <c r="E493" s="10">
        <f t="shared" si="126"/>
        <v>9.6</v>
      </c>
      <c r="F493" s="30"/>
      <c r="G493" s="30"/>
      <c r="H493" s="10"/>
      <c r="I493" s="10"/>
      <c r="J493" s="92"/>
      <c r="K493" s="7"/>
      <c r="L493" s="59"/>
    </row>
    <row r="494" spans="1:12" s="28" customFormat="1" ht="15" customHeight="1" x14ac:dyDescent="0.2">
      <c r="A494" s="60">
        <f t="shared" si="127"/>
        <v>461</v>
      </c>
      <c r="B494" s="29" t="s">
        <v>511</v>
      </c>
      <c r="C494" s="67" t="s">
        <v>305</v>
      </c>
      <c r="D494" s="114">
        <v>28</v>
      </c>
      <c r="E494" s="10">
        <f t="shared" si="126"/>
        <v>33.6</v>
      </c>
      <c r="F494" s="30"/>
      <c r="G494" s="30"/>
      <c r="H494" s="10"/>
      <c r="I494" s="10"/>
      <c r="J494" s="92"/>
      <c r="K494" s="7"/>
      <c r="L494" s="59"/>
    </row>
    <row r="495" spans="1:12" s="28" customFormat="1" ht="15" customHeight="1" x14ac:dyDescent="0.2">
      <c r="A495" s="60">
        <f t="shared" si="127"/>
        <v>462</v>
      </c>
      <c r="B495" s="29" t="s">
        <v>512</v>
      </c>
      <c r="C495" s="67" t="s">
        <v>305</v>
      </c>
      <c r="D495" s="114">
        <v>10</v>
      </c>
      <c r="E495" s="10">
        <f t="shared" si="126"/>
        <v>12</v>
      </c>
      <c r="F495" s="30"/>
      <c r="G495" s="30"/>
      <c r="H495" s="10"/>
      <c r="I495" s="10"/>
      <c r="J495" s="92"/>
      <c r="K495" s="7"/>
      <c r="L495" s="59"/>
    </row>
    <row r="496" spans="1:12" s="28" customFormat="1" ht="15" customHeight="1" x14ac:dyDescent="0.2">
      <c r="A496" s="60">
        <v>498</v>
      </c>
      <c r="B496" s="29" t="s">
        <v>513</v>
      </c>
      <c r="C496" s="67" t="s">
        <v>305</v>
      </c>
      <c r="D496" s="114">
        <v>10</v>
      </c>
      <c r="E496" s="10">
        <f t="shared" si="126"/>
        <v>12</v>
      </c>
      <c r="F496" s="30"/>
      <c r="G496" s="30"/>
      <c r="H496" s="10"/>
      <c r="I496" s="10"/>
      <c r="J496" s="92"/>
      <c r="K496" s="7"/>
      <c r="L496" s="59"/>
    </row>
    <row r="497" spans="1:12" s="28" customFormat="1" ht="15" customHeight="1" x14ac:dyDescent="0.2">
      <c r="A497" s="60">
        <v>499</v>
      </c>
      <c r="B497" s="29" t="s">
        <v>514</v>
      </c>
      <c r="C497" s="67" t="s">
        <v>305</v>
      </c>
      <c r="D497" s="114">
        <v>48</v>
      </c>
      <c r="E497" s="10">
        <f t="shared" si="126"/>
        <v>57.599999999999994</v>
      </c>
      <c r="F497" s="30"/>
      <c r="G497" s="30"/>
      <c r="H497" s="10"/>
      <c r="I497" s="10"/>
      <c r="J497" s="92"/>
      <c r="K497" s="7"/>
      <c r="L497" s="59"/>
    </row>
    <row r="498" spans="1:12" s="28" customFormat="1" ht="15" customHeight="1" x14ac:dyDescent="0.2">
      <c r="A498" s="60">
        <f t="shared" si="127"/>
        <v>500</v>
      </c>
      <c r="B498" s="29" t="s">
        <v>515</v>
      </c>
      <c r="C498" s="67" t="s">
        <v>305</v>
      </c>
      <c r="D498" s="114">
        <v>48</v>
      </c>
      <c r="E498" s="10">
        <f t="shared" si="126"/>
        <v>57.599999999999994</v>
      </c>
      <c r="F498" s="30"/>
      <c r="G498" s="30"/>
      <c r="H498" s="10"/>
      <c r="I498" s="10"/>
      <c r="J498" s="92"/>
      <c r="K498" s="7"/>
      <c r="L498" s="59"/>
    </row>
    <row r="499" spans="1:12" ht="15" customHeight="1" x14ac:dyDescent="0.2">
      <c r="A499" s="60">
        <f t="shared" si="127"/>
        <v>501</v>
      </c>
      <c r="B499" s="138" t="s">
        <v>516</v>
      </c>
      <c r="C499" s="12" t="s">
        <v>287</v>
      </c>
      <c r="D499" s="113">
        <v>2.9</v>
      </c>
      <c r="E499" s="9">
        <f t="shared" si="126"/>
        <v>3.48</v>
      </c>
      <c r="F499" s="8">
        <v>100</v>
      </c>
      <c r="G499" s="8" t="s">
        <v>144</v>
      </c>
      <c r="H499" s="9">
        <f>D499*F499</f>
        <v>290</v>
      </c>
      <c r="I499" s="9">
        <f>H499*1.2</f>
        <v>348</v>
      </c>
      <c r="K499" s="7"/>
      <c r="L499" s="59"/>
    </row>
    <row r="500" spans="1:12" ht="26.25" customHeight="1" x14ac:dyDescent="0.25">
      <c r="A500" s="120" t="s">
        <v>106</v>
      </c>
      <c r="B500" s="121" t="s">
        <v>517</v>
      </c>
      <c r="C500" s="80" t="s">
        <v>25</v>
      </c>
      <c r="D500" s="16">
        <v>50</v>
      </c>
      <c r="E500" s="16">
        <f t="shared" si="126"/>
        <v>60</v>
      </c>
      <c r="F500" s="17"/>
      <c r="G500" s="17"/>
      <c r="H500" s="16"/>
      <c r="I500" s="16"/>
      <c r="K500" s="7"/>
      <c r="L500" s="59"/>
    </row>
    <row r="501" spans="1:12" ht="27.75" customHeight="1" x14ac:dyDescent="0.25">
      <c r="A501" s="120" t="s">
        <v>106</v>
      </c>
      <c r="B501" s="121" t="s">
        <v>518</v>
      </c>
      <c r="C501" s="80" t="s">
        <v>338</v>
      </c>
      <c r="D501" s="16">
        <v>40</v>
      </c>
      <c r="E501" s="16">
        <f t="shared" si="126"/>
        <v>48</v>
      </c>
      <c r="F501" s="17"/>
      <c r="G501" s="17"/>
      <c r="H501" s="16"/>
      <c r="I501" s="16"/>
      <c r="K501" s="7"/>
      <c r="L501" s="59"/>
    </row>
    <row r="502" spans="1:12" ht="15" customHeight="1" x14ac:dyDescent="0.25">
      <c r="A502" s="107" t="s">
        <v>519</v>
      </c>
      <c r="B502" s="36"/>
      <c r="C502" s="62"/>
      <c r="D502" s="36"/>
      <c r="E502" s="36"/>
      <c r="F502" s="36"/>
      <c r="G502" s="36"/>
      <c r="H502" s="36"/>
      <c r="I502" s="37"/>
      <c r="K502" s="7"/>
      <c r="L502" s="59"/>
    </row>
    <row r="503" spans="1:12" ht="15" customHeight="1" x14ac:dyDescent="0.2">
      <c r="A503" s="60">
        <v>502</v>
      </c>
      <c r="B503" s="131" t="s">
        <v>520</v>
      </c>
      <c r="C503" s="66" t="s">
        <v>201</v>
      </c>
      <c r="D503" s="113">
        <v>46</v>
      </c>
      <c r="E503" s="9">
        <f t="shared" ref="E503:E504" si="128">D503*1.2</f>
        <v>55.199999999999996</v>
      </c>
      <c r="F503" s="8"/>
      <c r="G503" s="8"/>
      <c r="H503" s="9"/>
      <c r="I503" s="9"/>
      <c r="K503" s="7"/>
      <c r="L503" s="59"/>
    </row>
    <row r="504" spans="1:12" ht="15" customHeight="1" x14ac:dyDescent="0.2">
      <c r="A504" s="60">
        <v>503</v>
      </c>
      <c r="B504" s="131" t="s">
        <v>521</v>
      </c>
      <c r="C504" s="66" t="s">
        <v>305</v>
      </c>
      <c r="D504" s="113">
        <v>26</v>
      </c>
      <c r="E504" s="9">
        <f t="shared" si="128"/>
        <v>31.2</v>
      </c>
      <c r="F504" s="8"/>
      <c r="G504" s="8"/>
      <c r="H504" s="9"/>
      <c r="I504" s="9"/>
      <c r="K504" s="7"/>
      <c r="L504" s="59"/>
    </row>
    <row r="505" spans="1:12" ht="21" customHeight="1" x14ac:dyDescent="0.2">
      <c r="A505" s="89"/>
      <c r="B505" s="19"/>
      <c r="C505" s="79"/>
      <c r="D505" s="20"/>
      <c r="E505" s="19"/>
      <c r="F505" s="19"/>
      <c r="G505" s="19"/>
      <c r="H505" s="19"/>
    </row>
    <row r="506" spans="1:12" ht="12.75" customHeight="1" x14ac:dyDescent="0.25">
      <c r="A506" s="87" t="s">
        <v>522</v>
      </c>
      <c r="B506" s="18" t="s">
        <v>523</v>
      </c>
      <c r="C506" s="80"/>
      <c r="D506" s="16"/>
      <c r="E506" s="17"/>
      <c r="F506" s="17"/>
      <c r="G506" s="17"/>
      <c r="H506" s="17"/>
      <c r="I506" s="17"/>
    </row>
    <row r="507" spans="1:12" ht="56.25" customHeight="1" x14ac:dyDescent="0.2">
      <c r="A507" s="122" t="s">
        <v>106</v>
      </c>
      <c r="B507" s="123" t="s">
        <v>524</v>
      </c>
      <c r="C507" s="80"/>
      <c r="D507" s="16"/>
      <c r="E507" s="17"/>
      <c r="F507" s="17"/>
      <c r="G507" s="17"/>
      <c r="H507" s="17"/>
      <c r="I507" s="17"/>
    </row>
    <row r="508" spans="1:12" ht="12.75" customHeight="1" x14ac:dyDescent="0.2">
      <c r="A508" s="89"/>
      <c r="B508"/>
      <c r="C508" s="81"/>
      <c r="D508" s="1"/>
    </row>
    <row r="509" spans="1:12" ht="12.75" customHeight="1" x14ac:dyDescent="0.2">
      <c r="A509" s="89"/>
      <c r="B509"/>
      <c r="C509" s="81"/>
      <c r="D509" s="1"/>
    </row>
    <row r="510" spans="1:12" ht="12.75" customHeight="1" x14ac:dyDescent="0.2">
      <c r="A510" s="89"/>
      <c r="B510"/>
      <c r="C510" s="81"/>
      <c r="D510" s="1"/>
    </row>
    <row r="511" spans="1:12" ht="12.75" customHeight="1" x14ac:dyDescent="0.2">
      <c r="A511" s="89"/>
      <c r="B511"/>
      <c r="C511" s="81"/>
      <c r="D511" s="1"/>
    </row>
    <row r="512" spans="1:12" ht="12.75" customHeight="1" x14ac:dyDescent="0.2">
      <c r="A512" s="89"/>
      <c r="B512"/>
      <c r="C512" s="81"/>
      <c r="D512" s="1"/>
    </row>
    <row r="513" spans="1:4" ht="12.75" customHeight="1" x14ac:dyDescent="0.2">
      <c r="A513" s="89"/>
      <c r="B513"/>
      <c r="C513" s="81"/>
      <c r="D513" s="1"/>
    </row>
    <row r="514" spans="1:4" ht="12.75" customHeight="1" x14ac:dyDescent="0.2">
      <c r="A514" s="89"/>
      <c r="B514"/>
      <c r="C514" s="81"/>
      <c r="D514" s="1"/>
    </row>
    <row r="515" spans="1:4" ht="12.75" customHeight="1" x14ac:dyDescent="0.2">
      <c r="A515" s="89"/>
      <c r="B515"/>
      <c r="C515" s="81"/>
      <c r="D515" s="1"/>
    </row>
    <row r="516" spans="1:4" ht="12.75" customHeight="1" x14ac:dyDescent="0.2">
      <c r="A516" s="89"/>
      <c r="B516"/>
      <c r="C516" s="81"/>
      <c r="D516" s="1"/>
    </row>
    <row r="517" spans="1:4" ht="12.75" customHeight="1" x14ac:dyDescent="0.2">
      <c r="A517" s="89"/>
      <c r="B517"/>
      <c r="C517" s="81"/>
      <c r="D517" s="1"/>
    </row>
    <row r="518" spans="1:4" ht="12.75" customHeight="1" x14ac:dyDescent="0.2">
      <c r="A518" s="89"/>
      <c r="B518"/>
      <c r="C518" s="81"/>
      <c r="D518" s="1"/>
    </row>
    <row r="519" spans="1:4" ht="12.75" customHeight="1" x14ac:dyDescent="0.2">
      <c r="A519" s="89"/>
      <c r="B519"/>
      <c r="C519" s="81"/>
      <c r="D519" s="1"/>
    </row>
    <row r="520" spans="1:4" ht="12.75" customHeight="1" x14ac:dyDescent="0.2">
      <c r="A520" s="89"/>
      <c r="B520"/>
      <c r="C520" s="81"/>
      <c r="D520" s="1"/>
    </row>
    <row r="521" spans="1:4" ht="12.75" customHeight="1" x14ac:dyDescent="0.2">
      <c r="A521" s="89"/>
      <c r="B521"/>
      <c r="C521" s="81"/>
      <c r="D521" s="1"/>
    </row>
    <row r="522" spans="1:4" x14ac:dyDescent="0.25">
      <c r="B522"/>
      <c r="C522" s="81"/>
      <c r="D522" s="1"/>
    </row>
    <row r="523" spans="1:4" x14ac:dyDescent="0.25">
      <c r="B523"/>
      <c r="C523" s="81"/>
      <c r="D523" s="1"/>
    </row>
    <row r="524" spans="1:4" x14ac:dyDescent="0.25">
      <c r="B524"/>
      <c r="C524" s="81"/>
      <c r="D524" s="1"/>
    </row>
    <row r="525" spans="1:4" x14ac:dyDescent="0.25">
      <c r="B525"/>
      <c r="C525" s="81"/>
      <c r="D525" s="1"/>
    </row>
    <row r="526" spans="1:4" x14ac:dyDescent="0.25">
      <c r="B526"/>
      <c r="C526" s="81"/>
      <c r="D526" s="1"/>
    </row>
    <row r="527" spans="1:4" x14ac:dyDescent="0.25">
      <c r="C527" s="81"/>
      <c r="D527" s="1"/>
    </row>
    <row r="528" spans="1:4" x14ac:dyDescent="0.25">
      <c r="C528" s="81"/>
      <c r="D528" s="1"/>
    </row>
    <row r="529" spans="3:4" x14ac:dyDescent="0.25">
      <c r="C529" s="81"/>
      <c r="D529" s="1"/>
    </row>
    <row r="530" spans="3:4" x14ac:dyDescent="0.25">
      <c r="C530" s="124"/>
      <c r="D530" s="1"/>
    </row>
    <row r="531" spans="3:4" x14ac:dyDescent="0.25">
      <c r="C531" s="124"/>
      <c r="D531" s="1"/>
    </row>
    <row r="532" spans="3:4" x14ac:dyDescent="0.25">
      <c r="C532" s="124"/>
      <c r="D532" s="1"/>
    </row>
    <row r="533" spans="3:4" x14ac:dyDescent="0.25">
      <c r="C533" s="124"/>
      <c r="D533" s="1"/>
    </row>
    <row r="534" spans="3:4" x14ac:dyDescent="0.25">
      <c r="C534" s="124"/>
      <c r="D534" s="1"/>
    </row>
    <row r="535" spans="3:4" x14ac:dyDescent="0.25">
      <c r="C535" s="124"/>
      <c r="D535" s="1"/>
    </row>
    <row r="536" spans="3:4" x14ac:dyDescent="0.25">
      <c r="C536" s="124"/>
      <c r="D536" s="1"/>
    </row>
    <row r="537" spans="3:4" x14ac:dyDescent="0.25">
      <c r="C537" s="124"/>
      <c r="D537" s="1"/>
    </row>
    <row r="538" spans="3:4" x14ac:dyDescent="0.25">
      <c r="C538" s="124"/>
      <c r="D538" s="1"/>
    </row>
    <row r="539" spans="3:4" x14ac:dyDescent="0.25">
      <c r="C539" s="124"/>
      <c r="D539" s="1"/>
    </row>
    <row r="540" spans="3:4" x14ac:dyDescent="0.25">
      <c r="C540" s="124"/>
      <c r="D540" s="1"/>
    </row>
    <row r="541" spans="3:4" x14ac:dyDescent="0.25">
      <c r="C541" s="124"/>
      <c r="D541" s="1"/>
    </row>
    <row r="542" spans="3:4" x14ac:dyDescent="0.25">
      <c r="C542" s="124"/>
      <c r="D542" s="1"/>
    </row>
    <row r="543" spans="3:4" x14ac:dyDescent="0.25">
      <c r="C543" s="124"/>
      <c r="D543" s="1"/>
    </row>
    <row r="544" spans="3:4" x14ac:dyDescent="0.25">
      <c r="C544" s="124"/>
      <c r="D544" s="1"/>
    </row>
    <row r="545" spans="3:4" x14ac:dyDescent="0.25">
      <c r="C545" s="124"/>
      <c r="D545" s="1"/>
    </row>
    <row r="546" spans="3:4" x14ac:dyDescent="0.25">
      <c r="C546" s="124"/>
      <c r="D546" s="1"/>
    </row>
    <row r="547" spans="3:4" x14ac:dyDescent="0.25">
      <c r="C547" s="124"/>
      <c r="D547" s="1"/>
    </row>
    <row r="548" spans="3:4" x14ac:dyDescent="0.25">
      <c r="C548" s="124"/>
      <c r="D548" s="1"/>
    </row>
    <row r="549" spans="3:4" x14ac:dyDescent="0.25">
      <c r="C549" s="124"/>
      <c r="D549" s="1"/>
    </row>
    <row r="550" spans="3:4" x14ac:dyDescent="0.25">
      <c r="C550" s="124"/>
      <c r="D550" s="1"/>
    </row>
    <row r="551" spans="3:4" x14ac:dyDescent="0.25">
      <c r="C551" s="124"/>
      <c r="D551" s="1"/>
    </row>
    <row r="552" spans="3:4" x14ac:dyDescent="0.25">
      <c r="C552" s="124"/>
      <c r="D552" s="1"/>
    </row>
    <row r="553" spans="3:4" x14ac:dyDescent="0.25">
      <c r="C553" s="124"/>
      <c r="D553" s="1"/>
    </row>
    <row r="554" spans="3:4" x14ac:dyDescent="0.25">
      <c r="C554" s="124"/>
      <c r="D554" s="1"/>
    </row>
    <row r="555" spans="3:4" x14ac:dyDescent="0.25">
      <c r="C555" s="124"/>
      <c r="D555" s="1"/>
    </row>
    <row r="556" spans="3:4" x14ac:dyDescent="0.25">
      <c r="C556" s="124"/>
      <c r="D556" s="1"/>
    </row>
    <row r="557" spans="3:4" x14ac:dyDescent="0.25">
      <c r="C557" s="124"/>
      <c r="D557" s="1"/>
    </row>
    <row r="558" spans="3:4" x14ac:dyDescent="0.25">
      <c r="C558" s="124"/>
      <c r="D558" s="1"/>
    </row>
    <row r="559" spans="3:4" x14ac:dyDescent="0.25">
      <c r="C559" s="124"/>
      <c r="D559" s="1"/>
    </row>
    <row r="560" spans="3:4" x14ac:dyDescent="0.25">
      <c r="C560" s="124"/>
      <c r="D560" s="1"/>
    </row>
    <row r="561" spans="3:4" x14ac:dyDescent="0.25">
      <c r="C561" s="124"/>
      <c r="D561" s="1"/>
    </row>
    <row r="562" spans="3:4" x14ac:dyDescent="0.25">
      <c r="C562" s="124"/>
      <c r="D562" s="1"/>
    </row>
    <row r="563" spans="3:4" x14ac:dyDescent="0.25">
      <c r="C563" s="124"/>
      <c r="D563" s="1"/>
    </row>
    <row r="564" spans="3:4" x14ac:dyDescent="0.25">
      <c r="C564" s="124"/>
      <c r="D564" s="1"/>
    </row>
    <row r="565" spans="3:4" x14ac:dyDescent="0.25">
      <c r="C565" s="124"/>
      <c r="D565" s="1"/>
    </row>
    <row r="566" spans="3:4" x14ac:dyDescent="0.25">
      <c r="C566" s="124"/>
      <c r="D566" s="1"/>
    </row>
    <row r="567" spans="3:4" x14ac:dyDescent="0.25">
      <c r="C567" s="124"/>
      <c r="D567" s="1"/>
    </row>
    <row r="568" spans="3:4" x14ac:dyDescent="0.25">
      <c r="C568" s="124"/>
      <c r="D568" s="1"/>
    </row>
    <row r="569" spans="3:4" x14ac:dyDescent="0.25">
      <c r="C569" s="124"/>
      <c r="D569" s="1"/>
    </row>
    <row r="570" spans="3:4" x14ac:dyDescent="0.25">
      <c r="C570" s="124"/>
      <c r="D570" s="1"/>
    </row>
    <row r="571" spans="3:4" x14ac:dyDescent="0.25">
      <c r="C571" s="124"/>
      <c r="D571" s="1"/>
    </row>
    <row r="572" spans="3:4" x14ac:dyDescent="0.25">
      <c r="C572" s="124"/>
      <c r="D572" s="1"/>
    </row>
    <row r="573" spans="3:4" x14ac:dyDescent="0.25">
      <c r="C573" s="124"/>
      <c r="D573" s="1"/>
    </row>
    <row r="574" spans="3:4" x14ac:dyDescent="0.25">
      <c r="C574" s="124"/>
      <c r="D574" s="1"/>
    </row>
    <row r="575" spans="3:4" x14ac:dyDescent="0.25">
      <c r="C575" s="124"/>
      <c r="D575" s="1"/>
    </row>
    <row r="576" spans="3:4" x14ac:dyDescent="0.25">
      <c r="C576" s="124"/>
      <c r="D576" s="1"/>
    </row>
    <row r="577" spans="3:4" x14ac:dyDescent="0.25">
      <c r="C577" s="124"/>
      <c r="D577" s="1"/>
    </row>
    <row r="578" spans="3:4" x14ac:dyDescent="0.25">
      <c r="C578" s="124"/>
      <c r="D578" s="1"/>
    </row>
    <row r="579" spans="3:4" x14ac:dyDescent="0.25">
      <c r="C579" s="124"/>
      <c r="D579" s="1"/>
    </row>
    <row r="580" spans="3:4" x14ac:dyDescent="0.25">
      <c r="C580" s="124"/>
      <c r="D580" s="1"/>
    </row>
    <row r="581" spans="3:4" x14ac:dyDescent="0.25">
      <c r="C581" s="124"/>
      <c r="D581" s="1"/>
    </row>
    <row r="582" spans="3:4" x14ac:dyDescent="0.25">
      <c r="C582" s="124"/>
      <c r="D582" s="1"/>
    </row>
    <row r="583" spans="3:4" x14ac:dyDescent="0.25">
      <c r="C583" s="124"/>
      <c r="D583" s="1"/>
    </row>
    <row r="584" spans="3:4" x14ac:dyDescent="0.25">
      <c r="C584" s="124"/>
      <c r="D584" s="1"/>
    </row>
    <row r="585" spans="3:4" x14ac:dyDescent="0.25">
      <c r="C585" s="124"/>
      <c r="D585" s="1"/>
    </row>
    <row r="586" spans="3:4" x14ac:dyDescent="0.25">
      <c r="C586" s="124"/>
      <c r="D586" s="1"/>
    </row>
    <row r="587" spans="3:4" x14ac:dyDescent="0.25">
      <c r="C587" s="124"/>
      <c r="D587" s="1"/>
    </row>
    <row r="588" spans="3:4" x14ac:dyDescent="0.25">
      <c r="C588" s="124"/>
      <c r="D588" s="1"/>
    </row>
    <row r="589" spans="3:4" x14ac:dyDescent="0.25">
      <c r="C589" s="124"/>
      <c r="D589" s="1"/>
    </row>
    <row r="590" spans="3:4" x14ac:dyDescent="0.25">
      <c r="C590" s="124"/>
      <c r="D590" s="1"/>
    </row>
    <row r="591" spans="3:4" x14ac:dyDescent="0.25">
      <c r="C591" s="124"/>
      <c r="D591" s="1"/>
    </row>
    <row r="592" spans="3:4" x14ac:dyDescent="0.25">
      <c r="C592" s="124"/>
      <c r="D592" s="1"/>
    </row>
    <row r="593" spans="3:4" x14ac:dyDescent="0.25">
      <c r="C593" s="124"/>
      <c r="D593" s="1"/>
    </row>
    <row r="594" spans="3:4" x14ac:dyDescent="0.25">
      <c r="C594" s="124"/>
      <c r="D594" s="1"/>
    </row>
    <row r="595" spans="3:4" x14ac:dyDescent="0.25">
      <c r="C595" s="124"/>
      <c r="D595" s="1"/>
    </row>
    <row r="596" spans="3:4" x14ac:dyDescent="0.25">
      <c r="C596" s="124"/>
      <c r="D596" s="1"/>
    </row>
    <row r="597" spans="3:4" x14ac:dyDescent="0.25">
      <c r="C597" s="124"/>
      <c r="D597" s="1"/>
    </row>
    <row r="598" spans="3:4" x14ac:dyDescent="0.25">
      <c r="C598" s="124"/>
      <c r="D598" s="1"/>
    </row>
    <row r="599" spans="3:4" x14ac:dyDescent="0.25">
      <c r="C599" s="124"/>
      <c r="D599" s="1"/>
    </row>
    <row r="600" spans="3:4" x14ac:dyDescent="0.25">
      <c r="C600" s="124"/>
      <c r="D600" s="1"/>
    </row>
    <row r="601" spans="3:4" x14ac:dyDescent="0.25">
      <c r="C601" s="124"/>
      <c r="D601" s="1"/>
    </row>
    <row r="602" spans="3:4" x14ac:dyDescent="0.25">
      <c r="C602" s="124"/>
      <c r="D602" s="1"/>
    </row>
    <row r="603" spans="3:4" x14ac:dyDescent="0.25">
      <c r="C603" s="124"/>
      <c r="D603" s="1"/>
    </row>
    <row r="604" spans="3:4" x14ac:dyDescent="0.25">
      <c r="C604" s="124"/>
      <c r="D604" s="1"/>
    </row>
    <row r="605" spans="3:4" x14ac:dyDescent="0.25">
      <c r="C605" s="124"/>
      <c r="D605" s="1"/>
    </row>
    <row r="606" spans="3:4" x14ac:dyDescent="0.25">
      <c r="C606" s="124"/>
      <c r="D606" s="1"/>
    </row>
    <row r="607" spans="3:4" x14ac:dyDescent="0.25">
      <c r="C607" s="124"/>
      <c r="D607" s="1"/>
    </row>
    <row r="608" spans="3:4" x14ac:dyDescent="0.25">
      <c r="C608" s="124"/>
      <c r="D608" s="1"/>
    </row>
    <row r="609" spans="3:4" x14ac:dyDescent="0.25">
      <c r="C609" s="124"/>
      <c r="D609" s="1"/>
    </row>
    <row r="610" spans="3:4" x14ac:dyDescent="0.25">
      <c r="C610" s="124"/>
      <c r="D610" s="1"/>
    </row>
    <row r="611" spans="3:4" x14ac:dyDescent="0.25">
      <c r="C611" s="124"/>
      <c r="D611" s="1"/>
    </row>
    <row r="612" spans="3:4" x14ac:dyDescent="0.25">
      <c r="C612" s="124"/>
      <c r="D612" s="1"/>
    </row>
    <row r="613" spans="3:4" x14ac:dyDescent="0.25">
      <c r="C613" s="124"/>
      <c r="D613" s="1"/>
    </row>
    <row r="614" spans="3:4" x14ac:dyDescent="0.25">
      <c r="C614" s="124"/>
      <c r="D614" s="1"/>
    </row>
    <row r="615" spans="3:4" x14ac:dyDescent="0.25">
      <c r="C615" s="124"/>
      <c r="D615" s="1"/>
    </row>
    <row r="616" spans="3:4" x14ac:dyDescent="0.25">
      <c r="C616" s="124"/>
      <c r="D616" s="1"/>
    </row>
    <row r="617" spans="3:4" x14ac:dyDescent="0.25">
      <c r="C617" s="124"/>
      <c r="D617" s="1"/>
    </row>
    <row r="618" spans="3:4" x14ac:dyDescent="0.25">
      <c r="C618" s="124"/>
      <c r="D618" s="1"/>
    </row>
    <row r="619" spans="3:4" x14ac:dyDescent="0.25">
      <c r="C619" s="124"/>
      <c r="D619" s="1"/>
    </row>
    <row r="620" spans="3:4" x14ac:dyDescent="0.25">
      <c r="C620" s="124"/>
      <c r="D620" s="1"/>
    </row>
    <row r="621" spans="3:4" x14ac:dyDescent="0.25">
      <c r="C621" s="124"/>
      <c r="D621" s="1"/>
    </row>
    <row r="622" spans="3:4" x14ac:dyDescent="0.25">
      <c r="C622" s="124"/>
      <c r="D622" s="1"/>
    </row>
    <row r="623" spans="3:4" x14ac:dyDescent="0.25">
      <c r="C623" s="124"/>
      <c r="D623" s="1"/>
    </row>
    <row r="624" spans="3:4" x14ac:dyDescent="0.25">
      <c r="C624" s="124"/>
      <c r="D624" s="1"/>
    </row>
    <row r="625" spans="3:4" x14ac:dyDescent="0.25">
      <c r="C625" s="124"/>
      <c r="D625" s="1"/>
    </row>
    <row r="626" spans="3:4" x14ac:dyDescent="0.25">
      <c r="C626" s="124"/>
      <c r="D626" s="1"/>
    </row>
    <row r="627" spans="3:4" x14ac:dyDescent="0.25">
      <c r="C627" s="124"/>
      <c r="D627" s="1"/>
    </row>
    <row r="628" spans="3:4" x14ac:dyDescent="0.25">
      <c r="C628" s="124"/>
      <c r="D628" s="1"/>
    </row>
    <row r="629" spans="3:4" x14ac:dyDescent="0.25">
      <c r="C629" s="124"/>
      <c r="D629" s="1"/>
    </row>
    <row r="630" spans="3:4" x14ac:dyDescent="0.25">
      <c r="C630" s="124"/>
      <c r="D630" s="1"/>
    </row>
    <row r="631" spans="3:4" x14ac:dyDescent="0.25">
      <c r="C631" s="124"/>
      <c r="D631" s="1"/>
    </row>
    <row r="632" spans="3:4" x14ac:dyDescent="0.25">
      <c r="C632" s="124"/>
      <c r="D632" s="1"/>
    </row>
    <row r="633" spans="3:4" x14ac:dyDescent="0.25">
      <c r="C633" s="124"/>
      <c r="D633" s="1"/>
    </row>
    <row r="634" spans="3:4" x14ac:dyDescent="0.25">
      <c r="C634" s="124"/>
      <c r="D634" s="1"/>
    </row>
    <row r="635" spans="3:4" x14ac:dyDescent="0.25">
      <c r="C635" s="124"/>
      <c r="D635" s="1"/>
    </row>
    <row r="636" spans="3:4" x14ac:dyDescent="0.25">
      <c r="C636" s="124"/>
      <c r="D636" s="1"/>
    </row>
    <row r="637" spans="3:4" x14ac:dyDescent="0.25">
      <c r="C637" s="124"/>
      <c r="D637" s="1"/>
    </row>
    <row r="638" spans="3:4" x14ac:dyDescent="0.25">
      <c r="C638" s="124"/>
      <c r="D638" s="1"/>
    </row>
    <row r="639" spans="3:4" x14ac:dyDescent="0.25">
      <c r="C639" s="124"/>
      <c r="D639" s="1"/>
    </row>
    <row r="640" spans="3:4" x14ac:dyDescent="0.25">
      <c r="C640" s="124"/>
      <c r="D640" s="1"/>
    </row>
    <row r="641" spans="3:4" x14ac:dyDescent="0.25">
      <c r="C641" s="124"/>
      <c r="D641" s="1"/>
    </row>
    <row r="642" spans="3:4" x14ac:dyDescent="0.25">
      <c r="C642" s="124"/>
      <c r="D642" s="1"/>
    </row>
    <row r="643" spans="3:4" x14ac:dyDescent="0.25">
      <c r="C643" s="124"/>
      <c r="D643" s="1"/>
    </row>
    <row r="644" spans="3:4" x14ac:dyDescent="0.25">
      <c r="C644" s="124"/>
      <c r="D644" s="1"/>
    </row>
    <row r="645" spans="3:4" x14ac:dyDescent="0.25">
      <c r="C645" s="124"/>
      <c r="D645" s="1"/>
    </row>
    <row r="646" spans="3:4" x14ac:dyDescent="0.25">
      <c r="C646" s="124"/>
      <c r="D646" s="1"/>
    </row>
    <row r="647" spans="3:4" x14ac:dyDescent="0.25">
      <c r="C647" s="124"/>
      <c r="D647" s="1"/>
    </row>
    <row r="648" spans="3:4" x14ac:dyDescent="0.25">
      <c r="C648" s="124"/>
      <c r="D648" s="1"/>
    </row>
    <row r="649" spans="3:4" x14ac:dyDescent="0.25">
      <c r="C649" s="124"/>
      <c r="D649" s="1"/>
    </row>
    <row r="650" spans="3:4" x14ac:dyDescent="0.25">
      <c r="C650" s="124"/>
      <c r="D650" s="1"/>
    </row>
    <row r="651" spans="3:4" x14ac:dyDescent="0.25">
      <c r="C651" s="124"/>
      <c r="D651" s="1"/>
    </row>
    <row r="652" spans="3:4" x14ac:dyDescent="0.25">
      <c r="C652" s="124"/>
      <c r="D652" s="1"/>
    </row>
    <row r="653" spans="3:4" x14ac:dyDescent="0.25">
      <c r="C653" s="124"/>
      <c r="D653" s="1"/>
    </row>
    <row r="654" spans="3:4" x14ac:dyDescent="0.25">
      <c r="C654" s="124"/>
      <c r="D654" s="1"/>
    </row>
    <row r="655" spans="3:4" x14ac:dyDescent="0.25">
      <c r="C655" s="124"/>
      <c r="D655" s="1"/>
    </row>
    <row r="656" spans="3:4" x14ac:dyDescent="0.25">
      <c r="C656" s="124"/>
      <c r="D656" s="1"/>
    </row>
    <row r="657" spans="3:4" x14ac:dyDescent="0.25">
      <c r="C657" s="124"/>
      <c r="D657" s="1"/>
    </row>
    <row r="658" spans="3:4" x14ac:dyDescent="0.25">
      <c r="C658" s="124"/>
      <c r="D658" s="1"/>
    </row>
    <row r="659" spans="3:4" x14ac:dyDescent="0.25">
      <c r="C659" s="124"/>
      <c r="D659" s="1"/>
    </row>
    <row r="660" spans="3:4" x14ac:dyDescent="0.25">
      <c r="C660" s="124"/>
      <c r="D660" s="1"/>
    </row>
    <row r="661" spans="3:4" x14ac:dyDescent="0.25">
      <c r="C661" s="124"/>
      <c r="D661" s="1"/>
    </row>
    <row r="662" spans="3:4" x14ac:dyDescent="0.25">
      <c r="C662" s="124"/>
      <c r="D662" s="1"/>
    </row>
    <row r="663" spans="3:4" x14ac:dyDescent="0.25">
      <c r="C663" s="124"/>
      <c r="D663" s="1"/>
    </row>
    <row r="664" spans="3:4" x14ac:dyDescent="0.25">
      <c r="C664" s="124"/>
      <c r="D664" s="1"/>
    </row>
    <row r="665" spans="3:4" x14ac:dyDescent="0.25">
      <c r="C665" s="124"/>
      <c r="D665" s="1"/>
    </row>
    <row r="666" spans="3:4" x14ac:dyDescent="0.25">
      <c r="C666" s="124"/>
      <c r="D666" s="1"/>
    </row>
    <row r="667" spans="3:4" x14ac:dyDescent="0.25">
      <c r="C667" s="124"/>
      <c r="D667" s="1"/>
    </row>
    <row r="668" spans="3:4" x14ac:dyDescent="0.25">
      <c r="C668" s="124"/>
      <c r="D668" s="1"/>
    </row>
    <row r="669" spans="3:4" x14ac:dyDescent="0.25">
      <c r="C669" s="124"/>
      <c r="D669" s="1"/>
    </row>
    <row r="670" spans="3:4" x14ac:dyDescent="0.25">
      <c r="C670" s="124"/>
      <c r="D670" s="1"/>
    </row>
    <row r="671" spans="3:4" x14ac:dyDescent="0.25">
      <c r="C671" s="124"/>
      <c r="D671" s="1"/>
    </row>
    <row r="672" spans="3:4" x14ac:dyDescent="0.25">
      <c r="C672" s="124"/>
      <c r="D672" s="1"/>
    </row>
    <row r="673" spans="3:4" x14ac:dyDescent="0.25">
      <c r="C673" s="124"/>
      <c r="D673" s="1"/>
    </row>
    <row r="674" spans="3:4" x14ac:dyDescent="0.25">
      <c r="C674" s="124"/>
      <c r="D674" s="1"/>
    </row>
    <row r="675" spans="3:4" x14ac:dyDescent="0.25">
      <c r="C675" s="124"/>
      <c r="D675" s="1"/>
    </row>
    <row r="676" spans="3:4" x14ac:dyDescent="0.25">
      <c r="C676" s="124"/>
      <c r="D676" s="1"/>
    </row>
    <row r="677" spans="3:4" x14ac:dyDescent="0.25">
      <c r="C677" s="124"/>
      <c r="D677" s="1"/>
    </row>
    <row r="678" spans="3:4" x14ac:dyDescent="0.25">
      <c r="C678" s="124"/>
      <c r="D678" s="1"/>
    </row>
    <row r="679" spans="3:4" x14ac:dyDescent="0.25">
      <c r="C679" s="124"/>
      <c r="D679" s="1"/>
    </row>
    <row r="680" spans="3:4" x14ac:dyDescent="0.25">
      <c r="C680" s="124"/>
      <c r="D680" s="1"/>
    </row>
    <row r="681" spans="3:4" x14ac:dyDescent="0.25">
      <c r="C681" s="124"/>
      <c r="D681" s="1"/>
    </row>
    <row r="682" spans="3:4" x14ac:dyDescent="0.25">
      <c r="C682" s="124"/>
      <c r="D682" s="1"/>
    </row>
    <row r="683" spans="3:4" x14ac:dyDescent="0.25">
      <c r="C683" s="124"/>
      <c r="D683" s="1"/>
    </row>
    <row r="684" spans="3:4" x14ac:dyDescent="0.25">
      <c r="C684" s="124"/>
      <c r="D684" s="1"/>
    </row>
    <row r="685" spans="3:4" x14ac:dyDescent="0.25">
      <c r="C685" s="124"/>
      <c r="D685" s="1"/>
    </row>
    <row r="686" spans="3:4" x14ac:dyDescent="0.25">
      <c r="C686" s="124"/>
      <c r="D686" s="1"/>
    </row>
    <row r="687" spans="3:4" x14ac:dyDescent="0.25">
      <c r="C687" s="124"/>
      <c r="D687" s="1"/>
    </row>
    <row r="688" spans="3:4" x14ac:dyDescent="0.25">
      <c r="C688" s="124"/>
      <c r="D688" s="1"/>
    </row>
    <row r="689" spans="3:4" x14ac:dyDescent="0.25">
      <c r="C689" s="124"/>
      <c r="D689" s="1"/>
    </row>
    <row r="690" spans="3:4" x14ac:dyDescent="0.25">
      <c r="C690" s="124"/>
      <c r="D690" s="1"/>
    </row>
    <row r="691" spans="3:4" x14ac:dyDescent="0.25">
      <c r="C691" s="124"/>
      <c r="D691" s="1"/>
    </row>
    <row r="692" spans="3:4" x14ac:dyDescent="0.25">
      <c r="C692" s="124"/>
      <c r="D692" s="1"/>
    </row>
    <row r="693" spans="3:4" x14ac:dyDescent="0.25">
      <c r="C693" s="124"/>
      <c r="D693" s="1"/>
    </row>
    <row r="694" spans="3:4" x14ac:dyDescent="0.25">
      <c r="C694" s="124"/>
      <c r="D694" s="1"/>
    </row>
    <row r="695" spans="3:4" x14ac:dyDescent="0.25">
      <c r="C695" s="124"/>
      <c r="D695" s="1"/>
    </row>
    <row r="696" spans="3:4" x14ac:dyDescent="0.25">
      <c r="C696" s="124"/>
      <c r="D696" s="1"/>
    </row>
    <row r="697" spans="3:4" x14ac:dyDescent="0.25">
      <c r="C697" s="124"/>
      <c r="D697" s="1"/>
    </row>
    <row r="698" spans="3:4" x14ac:dyDescent="0.25">
      <c r="C698" s="124"/>
      <c r="D698" s="1"/>
    </row>
    <row r="699" spans="3:4" x14ac:dyDescent="0.25">
      <c r="C699" s="124"/>
      <c r="D699" s="1"/>
    </row>
    <row r="700" spans="3:4" x14ac:dyDescent="0.25">
      <c r="C700" s="124"/>
      <c r="D700" s="1"/>
    </row>
    <row r="701" spans="3:4" x14ac:dyDescent="0.25">
      <c r="C701" s="124"/>
      <c r="D701" s="1"/>
    </row>
    <row r="702" spans="3:4" x14ac:dyDescent="0.25">
      <c r="C702" s="124"/>
      <c r="D702" s="1"/>
    </row>
    <row r="703" spans="3:4" x14ac:dyDescent="0.25">
      <c r="C703" s="124"/>
      <c r="D703" s="1"/>
    </row>
    <row r="704" spans="3:4" x14ac:dyDescent="0.25">
      <c r="C704" s="124"/>
      <c r="D704" s="1"/>
    </row>
    <row r="705" spans="3:4" x14ac:dyDescent="0.25">
      <c r="C705" s="124"/>
      <c r="D705" s="1"/>
    </row>
    <row r="706" spans="3:4" x14ac:dyDescent="0.25">
      <c r="C706" s="124"/>
      <c r="D706" s="1"/>
    </row>
    <row r="707" spans="3:4" x14ac:dyDescent="0.25">
      <c r="C707" s="124"/>
      <c r="D707" s="1"/>
    </row>
    <row r="708" spans="3:4" x14ac:dyDescent="0.25">
      <c r="C708" s="124"/>
      <c r="D708" s="1"/>
    </row>
    <row r="709" spans="3:4" x14ac:dyDescent="0.25">
      <c r="C709" s="124"/>
      <c r="D709" s="1"/>
    </row>
    <row r="710" spans="3:4" x14ac:dyDescent="0.25">
      <c r="C710" s="124"/>
      <c r="D710" s="1"/>
    </row>
    <row r="711" spans="3:4" x14ac:dyDescent="0.25">
      <c r="C711" s="124"/>
      <c r="D711" s="1"/>
    </row>
    <row r="712" spans="3:4" x14ac:dyDescent="0.25">
      <c r="C712" s="124"/>
      <c r="D712" s="1"/>
    </row>
    <row r="713" spans="3:4" x14ac:dyDescent="0.25">
      <c r="C713" s="124"/>
      <c r="D713" s="1"/>
    </row>
    <row r="714" spans="3:4" x14ac:dyDescent="0.25">
      <c r="C714" s="124"/>
      <c r="D714" s="1"/>
    </row>
    <row r="715" spans="3:4" x14ac:dyDescent="0.25">
      <c r="C715" s="124"/>
      <c r="D715" s="1"/>
    </row>
    <row r="716" spans="3:4" x14ac:dyDescent="0.25">
      <c r="C716" s="124"/>
      <c r="D716" s="1"/>
    </row>
    <row r="717" spans="3:4" x14ac:dyDescent="0.25">
      <c r="C717" s="124"/>
      <c r="D717" s="1"/>
    </row>
    <row r="718" spans="3:4" x14ac:dyDescent="0.25">
      <c r="C718" s="124"/>
      <c r="D718" s="1"/>
    </row>
    <row r="719" spans="3:4" x14ac:dyDescent="0.25">
      <c r="C719" s="124"/>
      <c r="D719" s="1"/>
    </row>
    <row r="720" spans="3:4" x14ac:dyDescent="0.25">
      <c r="C720" s="124"/>
      <c r="D720" s="1"/>
    </row>
    <row r="721" spans="3:4" x14ac:dyDescent="0.25">
      <c r="C721" s="124"/>
      <c r="D721" s="1"/>
    </row>
    <row r="722" spans="3:4" x14ac:dyDescent="0.25">
      <c r="C722" s="124"/>
      <c r="D722" s="1"/>
    </row>
    <row r="723" spans="3:4" x14ac:dyDescent="0.25">
      <c r="C723" s="124"/>
      <c r="D723" s="1"/>
    </row>
    <row r="724" spans="3:4" x14ac:dyDescent="0.25">
      <c r="C724" s="124"/>
      <c r="D724" s="1"/>
    </row>
    <row r="725" spans="3:4" x14ac:dyDescent="0.25">
      <c r="C725" s="124"/>
      <c r="D725" s="1"/>
    </row>
    <row r="726" spans="3:4" x14ac:dyDescent="0.25">
      <c r="C726" s="124"/>
      <c r="D726" s="1"/>
    </row>
    <row r="727" spans="3:4" x14ac:dyDescent="0.25">
      <c r="C727" s="124"/>
      <c r="D727" s="1"/>
    </row>
    <row r="728" spans="3:4" x14ac:dyDescent="0.25">
      <c r="C728" s="124"/>
      <c r="D728" s="1"/>
    </row>
    <row r="729" spans="3:4" x14ac:dyDescent="0.25">
      <c r="C729" s="124"/>
      <c r="D729" s="1"/>
    </row>
    <row r="730" spans="3:4" x14ac:dyDescent="0.25">
      <c r="C730" s="124"/>
      <c r="D730" s="1"/>
    </row>
    <row r="731" spans="3:4" x14ac:dyDescent="0.25">
      <c r="C731" s="124"/>
      <c r="D731" s="1"/>
    </row>
    <row r="732" spans="3:4" x14ac:dyDescent="0.25">
      <c r="C732" s="124"/>
      <c r="D732" s="1"/>
    </row>
    <row r="733" spans="3:4" x14ac:dyDescent="0.25">
      <c r="C733" s="124"/>
      <c r="D733" s="1"/>
    </row>
    <row r="734" spans="3:4" x14ac:dyDescent="0.25">
      <c r="C734" s="124"/>
      <c r="D734" s="1"/>
    </row>
    <row r="735" spans="3:4" x14ac:dyDescent="0.25">
      <c r="C735" s="124"/>
      <c r="D735" s="1"/>
    </row>
    <row r="736" spans="3:4" x14ac:dyDescent="0.25">
      <c r="C736" s="124"/>
      <c r="D736" s="1"/>
    </row>
    <row r="737" spans="3:4" x14ac:dyDescent="0.25">
      <c r="C737" s="124"/>
      <c r="D737" s="1"/>
    </row>
    <row r="738" spans="3:4" x14ac:dyDescent="0.25">
      <c r="C738" s="124"/>
      <c r="D738" s="1"/>
    </row>
    <row r="739" spans="3:4" x14ac:dyDescent="0.25">
      <c r="C739" s="124"/>
      <c r="D739" s="1"/>
    </row>
    <row r="740" spans="3:4" x14ac:dyDescent="0.25">
      <c r="C740" s="124"/>
      <c r="D740" s="1"/>
    </row>
    <row r="741" spans="3:4" x14ac:dyDescent="0.25">
      <c r="C741" s="124"/>
      <c r="D741" s="1"/>
    </row>
    <row r="742" spans="3:4" x14ac:dyDescent="0.25">
      <c r="C742" s="124"/>
      <c r="D742" s="1"/>
    </row>
    <row r="743" spans="3:4" x14ac:dyDescent="0.25">
      <c r="C743" s="124"/>
      <c r="D743" s="1"/>
    </row>
    <row r="744" spans="3:4" x14ac:dyDescent="0.25">
      <c r="C744" s="124"/>
      <c r="D744" s="1"/>
    </row>
    <row r="745" spans="3:4" x14ac:dyDescent="0.25">
      <c r="C745" s="124"/>
      <c r="D745" s="1"/>
    </row>
    <row r="746" spans="3:4" x14ac:dyDescent="0.25">
      <c r="C746" s="124"/>
      <c r="D746" s="1"/>
    </row>
    <row r="747" spans="3:4" x14ac:dyDescent="0.25">
      <c r="C747" s="124"/>
      <c r="D747" s="1"/>
    </row>
    <row r="748" spans="3:4" x14ac:dyDescent="0.25">
      <c r="C748" s="124"/>
      <c r="D748" s="1"/>
    </row>
    <row r="749" spans="3:4" x14ac:dyDescent="0.25">
      <c r="C749" s="124"/>
      <c r="D749" s="1"/>
    </row>
    <row r="750" spans="3:4" x14ac:dyDescent="0.25">
      <c r="C750" s="124"/>
      <c r="D750" s="1"/>
    </row>
    <row r="751" spans="3:4" x14ac:dyDescent="0.25">
      <c r="C751" s="124"/>
      <c r="D751" s="1"/>
    </row>
    <row r="752" spans="3:4" x14ac:dyDescent="0.25">
      <c r="C752" s="124"/>
      <c r="D752" s="1"/>
    </row>
    <row r="753" spans="3:4" x14ac:dyDescent="0.25">
      <c r="C753" s="124"/>
      <c r="D753" s="1"/>
    </row>
    <row r="754" spans="3:4" x14ac:dyDescent="0.25">
      <c r="C754" s="124"/>
      <c r="D754" s="1"/>
    </row>
    <row r="755" spans="3:4" x14ac:dyDescent="0.25">
      <c r="C755" s="124"/>
      <c r="D755" s="1"/>
    </row>
    <row r="756" spans="3:4" x14ac:dyDescent="0.25">
      <c r="C756" s="124"/>
      <c r="D756" s="1"/>
    </row>
    <row r="757" spans="3:4" x14ac:dyDescent="0.25">
      <c r="C757" s="124"/>
      <c r="D757" s="1"/>
    </row>
    <row r="758" spans="3:4" x14ac:dyDescent="0.25">
      <c r="C758" s="124"/>
      <c r="D758" s="1"/>
    </row>
    <row r="759" spans="3:4" x14ac:dyDescent="0.25">
      <c r="C759" s="124"/>
      <c r="D759" s="1"/>
    </row>
    <row r="760" spans="3:4" x14ac:dyDescent="0.25">
      <c r="C760" s="124"/>
      <c r="D760" s="1"/>
    </row>
    <row r="761" spans="3:4" x14ac:dyDescent="0.25">
      <c r="C761" s="124"/>
      <c r="D761" s="1"/>
    </row>
    <row r="762" spans="3:4" x14ac:dyDescent="0.25">
      <c r="C762" s="124"/>
      <c r="D762" s="1"/>
    </row>
    <row r="763" spans="3:4" x14ac:dyDescent="0.25">
      <c r="C763" s="124"/>
      <c r="D763" s="1"/>
    </row>
    <row r="764" spans="3:4" x14ac:dyDescent="0.25">
      <c r="C764" s="124"/>
      <c r="D764" s="1"/>
    </row>
    <row r="765" spans="3:4" x14ac:dyDescent="0.25">
      <c r="C765" s="124"/>
      <c r="D765" s="1"/>
    </row>
    <row r="766" spans="3:4" x14ac:dyDescent="0.25">
      <c r="C766" s="124"/>
      <c r="D766" s="1"/>
    </row>
    <row r="767" spans="3:4" x14ac:dyDescent="0.25">
      <c r="C767" s="124"/>
      <c r="D767" s="1"/>
    </row>
    <row r="768" spans="3:4" x14ac:dyDescent="0.25">
      <c r="C768" s="124"/>
      <c r="D768" s="1"/>
    </row>
    <row r="769" spans="3:4" x14ac:dyDescent="0.25">
      <c r="C769" s="124"/>
      <c r="D769" s="1"/>
    </row>
    <row r="770" spans="3:4" x14ac:dyDescent="0.25">
      <c r="C770" s="124"/>
      <c r="D770" s="1"/>
    </row>
    <row r="771" spans="3:4" x14ac:dyDescent="0.25">
      <c r="C771" s="124"/>
      <c r="D771" s="1"/>
    </row>
    <row r="772" spans="3:4" x14ac:dyDescent="0.25">
      <c r="C772" s="124"/>
      <c r="D772" s="1"/>
    </row>
    <row r="773" spans="3:4" x14ac:dyDescent="0.25">
      <c r="C773" s="124"/>
      <c r="D773" s="1"/>
    </row>
    <row r="774" spans="3:4" x14ac:dyDescent="0.25">
      <c r="C774" s="124"/>
      <c r="D774" s="1"/>
    </row>
    <row r="775" spans="3:4" x14ac:dyDescent="0.25">
      <c r="C775" s="124"/>
      <c r="D775" s="1"/>
    </row>
    <row r="776" spans="3:4" x14ac:dyDescent="0.25">
      <c r="C776" s="124"/>
      <c r="D776" s="1"/>
    </row>
    <row r="777" spans="3:4" x14ac:dyDescent="0.25">
      <c r="C777" s="124"/>
      <c r="D777" s="1"/>
    </row>
    <row r="778" spans="3:4" x14ac:dyDescent="0.25">
      <c r="C778" s="124"/>
      <c r="D778" s="1"/>
    </row>
    <row r="779" spans="3:4" x14ac:dyDescent="0.25">
      <c r="C779" s="124"/>
      <c r="D779" s="1"/>
    </row>
    <row r="780" spans="3:4" x14ac:dyDescent="0.25">
      <c r="C780" s="124"/>
      <c r="D780" s="1"/>
    </row>
    <row r="781" spans="3:4" x14ac:dyDescent="0.25">
      <c r="C781" s="124"/>
      <c r="D781" s="1"/>
    </row>
    <row r="782" spans="3:4" x14ac:dyDescent="0.25">
      <c r="C782" s="124"/>
      <c r="D782" s="1"/>
    </row>
    <row r="783" spans="3:4" x14ac:dyDescent="0.25">
      <c r="C783" s="124"/>
      <c r="D783" s="1"/>
    </row>
    <row r="784" spans="3:4" x14ac:dyDescent="0.25">
      <c r="C784" s="124"/>
      <c r="D784" s="1"/>
    </row>
    <row r="785" spans="3:4" x14ac:dyDescent="0.25">
      <c r="C785" s="124"/>
      <c r="D785" s="1"/>
    </row>
    <row r="786" spans="3:4" x14ac:dyDescent="0.25">
      <c r="C786" s="124"/>
      <c r="D786" s="1"/>
    </row>
    <row r="787" spans="3:4" x14ac:dyDescent="0.25">
      <c r="C787" s="124"/>
      <c r="D787" s="1"/>
    </row>
    <row r="788" spans="3:4" x14ac:dyDescent="0.25">
      <c r="C788" s="124"/>
      <c r="D788" s="1"/>
    </row>
    <row r="789" spans="3:4" x14ac:dyDescent="0.25">
      <c r="C789" s="124"/>
      <c r="D789" s="1"/>
    </row>
    <row r="790" spans="3:4" x14ac:dyDescent="0.25">
      <c r="C790" s="124"/>
      <c r="D790" s="1"/>
    </row>
    <row r="791" spans="3:4" x14ac:dyDescent="0.25">
      <c r="C791" s="124"/>
      <c r="D791" s="1"/>
    </row>
    <row r="792" spans="3:4" x14ac:dyDescent="0.25">
      <c r="C792" s="124"/>
      <c r="D792" s="1"/>
    </row>
    <row r="793" spans="3:4" x14ac:dyDescent="0.25">
      <c r="C793" s="124"/>
      <c r="D793" s="1"/>
    </row>
    <row r="794" spans="3:4" x14ac:dyDescent="0.25">
      <c r="C794" s="124"/>
      <c r="D794" s="1"/>
    </row>
    <row r="795" spans="3:4" x14ac:dyDescent="0.25">
      <c r="C795" s="124"/>
      <c r="D795" s="1"/>
    </row>
    <row r="796" spans="3:4" x14ac:dyDescent="0.25">
      <c r="C796" s="124"/>
      <c r="D796" s="1"/>
    </row>
    <row r="797" spans="3:4" x14ac:dyDescent="0.25">
      <c r="C797" s="124"/>
      <c r="D797" s="1"/>
    </row>
    <row r="798" spans="3:4" x14ac:dyDescent="0.25">
      <c r="C798" s="124"/>
      <c r="D798" s="1"/>
    </row>
    <row r="799" spans="3:4" x14ac:dyDescent="0.25">
      <c r="C799" s="124"/>
      <c r="D799" s="1"/>
    </row>
    <row r="800" spans="3:4" x14ac:dyDescent="0.25">
      <c r="C800" s="124"/>
      <c r="D800" s="1"/>
    </row>
    <row r="801" spans="3:4" x14ac:dyDescent="0.25">
      <c r="C801" s="124"/>
      <c r="D801" s="1"/>
    </row>
    <row r="802" spans="3:4" x14ac:dyDescent="0.25">
      <c r="C802" s="124"/>
      <c r="D802" s="1"/>
    </row>
    <row r="803" spans="3:4" x14ac:dyDescent="0.25">
      <c r="C803" s="124"/>
      <c r="D803" s="1"/>
    </row>
    <row r="804" spans="3:4" x14ac:dyDescent="0.25">
      <c r="C804" s="124"/>
      <c r="D804" s="1"/>
    </row>
    <row r="805" spans="3:4" x14ac:dyDescent="0.25">
      <c r="C805" s="124"/>
      <c r="D805" s="1"/>
    </row>
    <row r="806" spans="3:4" x14ac:dyDescent="0.25">
      <c r="C806" s="124"/>
      <c r="D806" s="1"/>
    </row>
    <row r="807" spans="3:4" x14ac:dyDescent="0.25">
      <c r="C807" s="124"/>
      <c r="D807" s="1"/>
    </row>
    <row r="808" spans="3:4" x14ac:dyDescent="0.25">
      <c r="C808" s="124"/>
      <c r="D808" s="1"/>
    </row>
    <row r="809" spans="3:4" x14ac:dyDescent="0.25">
      <c r="C809" s="124"/>
      <c r="D809" s="1"/>
    </row>
    <row r="810" spans="3:4" x14ac:dyDescent="0.25">
      <c r="C810" s="124"/>
      <c r="D810" s="1"/>
    </row>
    <row r="811" spans="3:4" x14ac:dyDescent="0.25">
      <c r="C811" s="124"/>
      <c r="D811" s="1"/>
    </row>
    <row r="812" spans="3:4" x14ac:dyDescent="0.25">
      <c r="C812" s="124"/>
      <c r="D812" s="1"/>
    </row>
    <row r="813" spans="3:4" x14ac:dyDescent="0.25">
      <c r="C813" s="124"/>
      <c r="D813" s="1"/>
    </row>
    <row r="814" spans="3:4" x14ac:dyDescent="0.25">
      <c r="C814" s="124"/>
      <c r="D814" s="1"/>
    </row>
    <row r="815" spans="3:4" x14ac:dyDescent="0.25">
      <c r="C815" s="124"/>
      <c r="D815" s="1"/>
    </row>
    <row r="816" spans="3:4" x14ac:dyDescent="0.25">
      <c r="C816" s="124"/>
      <c r="D816" s="1"/>
    </row>
    <row r="817" spans="3:4" x14ac:dyDescent="0.25">
      <c r="C817" s="124"/>
      <c r="D817" s="1"/>
    </row>
    <row r="818" spans="3:4" x14ac:dyDescent="0.25">
      <c r="C818" s="124"/>
      <c r="D818" s="1"/>
    </row>
    <row r="819" spans="3:4" x14ac:dyDescent="0.25">
      <c r="C819" s="124"/>
      <c r="D819" s="1"/>
    </row>
    <row r="820" spans="3:4" x14ac:dyDescent="0.25">
      <c r="C820" s="124"/>
      <c r="D820" s="1"/>
    </row>
    <row r="821" spans="3:4" x14ac:dyDescent="0.25">
      <c r="C821" s="124"/>
      <c r="D821" s="1"/>
    </row>
    <row r="822" spans="3:4" x14ac:dyDescent="0.25">
      <c r="C822" s="124"/>
      <c r="D822" s="1"/>
    </row>
    <row r="823" spans="3:4" x14ac:dyDescent="0.25">
      <c r="C823" s="124"/>
      <c r="D823" s="1"/>
    </row>
    <row r="824" spans="3:4" x14ac:dyDescent="0.25">
      <c r="C824" s="124"/>
      <c r="D824" s="1"/>
    </row>
    <row r="825" spans="3:4" x14ac:dyDescent="0.25">
      <c r="C825" s="124"/>
      <c r="D825" s="1"/>
    </row>
    <row r="826" spans="3:4" x14ac:dyDescent="0.25">
      <c r="C826" s="124"/>
      <c r="D826" s="1"/>
    </row>
    <row r="827" spans="3:4" x14ac:dyDescent="0.25">
      <c r="C827" s="124"/>
      <c r="D827" s="1"/>
    </row>
    <row r="828" spans="3:4" x14ac:dyDescent="0.25">
      <c r="C828" s="124"/>
      <c r="D828" s="1"/>
    </row>
    <row r="829" spans="3:4" x14ac:dyDescent="0.25">
      <c r="C829" s="124"/>
      <c r="D829" s="1"/>
    </row>
    <row r="830" spans="3:4" x14ac:dyDescent="0.25">
      <c r="C830" s="124"/>
      <c r="D830" s="1"/>
    </row>
    <row r="831" spans="3:4" x14ac:dyDescent="0.25">
      <c r="C831" s="124"/>
      <c r="D831" s="1"/>
    </row>
    <row r="832" spans="3:4" x14ac:dyDescent="0.25">
      <c r="C832" s="124"/>
      <c r="D832" s="1"/>
    </row>
    <row r="833" spans="3:4" x14ac:dyDescent="0.25">
      <c r="C833" s="124"/>
      <c r="D833" s="1"/>
    </row>
    <row r="834" spans="3:4" x14ac:dyDescent="0.25">
      <c r="C834" s="124"/>
      <c r="D834" s="1"/>
    </row>
    <row r="835" spans="3:4" x14ac:dyDescent="0.25">
      <c r="C835" s="124"/>
      <c r="D835" s="1"/>
    </row>
    <row r="836" spans="3:4" x14ac:dyDescent="0.25">
      <c r="C836" s="124"/>
      <c r="D836" s="1"/>
    </row>
    <row r="837" spans="3:4" x14ac:dyDescent="0.25">
      <c r="C837" s="124"/>
      <c r="D837" s="1"/>
    </row>
    <row r="838" spans="3:4" x14ac:dyDescent="0.25">
      <c r="C838" s="124"/>
      <c r="D838" s="1"/>
    </row>
    <row r="839" spans="3:4" x14ac:dyDescent="0.25">
      <c r="C839" s="124"/>
      <c r="D839" s="1"/>
    </row>
    <row r="840" spans="3:4" x14ac:dyDescent="0.25">
      <c r="C840" s="124"/>
      <c r="D840" s="1"/>
    </row>
    <row r="841" spans="3:4" x14ac:dyDescent="0.25">
      <c r="C841" s="124"/>
      <c r="D841" s="1"/>
    </row>
    <row r="842" spans="3:4" x14ac:dyDescent="0.25">
      <c r="C842" s="124"/>
      <c r="D842" s="1"/>
    </row>
    <row r="843" spans="3:4" x14ac:dyDescent="0.25">
      <c r="C843" s="124"/>
      <c r="D843" s="1"/>
    </row>
    <row r="844" spans="3:4" x14ac:dyDescent="0.25">
      <c r="C844" s="124"/>
      <c r="D844" s="1"/>
    </row>
    <row r="845" spans="3:4" x14ac:dyDescent="0.25">
      <c r="C845" s="124"/>
      <c r="D845" s="1"/>
    </row>
    <row r="846" spans="3:4" x14ac:dyDescent="0.25">
      <c r="C846" s="124"/>
      <c r="D846" s="1"/>
    </row>
    <row r="847" spans="3:4" x14ac:dyDescent="0.25">
      <c r="C847" s="124"/>
      <c r="D847" s="1"/>
    </row>
    <row r="848" spans="3:4" x14ac:dyDescent="0.25">
      <c r="C848" s="124"/>
      <c r="D848" s="1"/>
    </row>
    <row r="849" spans="3:4" x14ac:dyDescent="0.25">
      <c r="C849" s="124"/>
      <c r="D849" s="1"/>
    </row>
    <row r="850" spans="3:4" x14ac:dyDescent="0.25">
      <c r="C850" s="124"/>
      <c r="D850" s="1"/>
    </row>
    <row r="851" spans="3:4" x14ac:dyDescent="0.25">
      <c r="C851" s="124"/>
      <c r="D851" s="1"/>
    </row>
    <row r="852" spans="3:4" x14ac:dyDescent="0.25">
      <c r="C852" s="124"/>
      <c r="D852" s="1"/>
    </row>
    <row r="853" spans="3:4" x14ac:dyDescent="0.25">
      <c r="C853" s="124"/>
      <c r="D853" s="1"/>
    </row>
    <row r="854" spans="3:4" x14ac:dyDescent="0.25">
      <c r="C854" s="124"/>
      <c r="D854" s="1"/>
    </row>
    <row r="855" spans="3:4" x14ac:dyDescent="0.25">
      <c r="C855" s="124"/>
      <c r="D855" s="1"/>
    </row>
    <row r="856" spans="3:4" x14ac:dyDescent="0.25">
      <c r="C856" s="124"/>
      <c r="D856" s="1"/>
    </row>
    <row r="857" spans="3:4" x14ac:dyDescent="0.25">
      <c r="C857" s="124"/>
      <c r="D857" s="1"/>
    </row>
    <row r="858" spans="3:4" x14ac:dyDescent="0.25">
      <c r="C858" s="124"/>
      <c r="D858" s="1"/>
    </row>
    <row r="859" spans="3:4" x14ac:dyDescent="0.25">
      <c r="C859" s="124"/>
      <c r="D859" s="1"/>
    </row>
    <row r="860" spans="3:4" x14ac:dyDescent="0.25">
      <c r="C860" s="124"/>
      <c r="D860" s="1"/>
    </row>
    <row r="861" spans="3:4" x14ac:dyDescent="0.25">
      <c r="C861" s="124"/>
      <c r="D861" s="1"/>
    </row>
    <row r="862" spans="3:4" x14ac:dyDescent="0.25">
      <c r="C862" s="124"/>
      <c r="D862" s="1"/>
    </row>
    <row r="863" spans="3:4" x14ac:dyDescent="0.25">
      <c r="C863" s="124"/>
      <c r="D863" s="1"/>
    </row>
    <row r="864" spans="3:4" x14ac:dyDescent="0.25">
      <c r="C864" s="124"/>
      <c r="D864" s="1"/>
    </row>
    <row r="865" spans="3:4" x14ac:dyDescent="0.25">
      <c r="C865" s="124"/>
      <c r="D865" s="1"/>
    </row>
    <row r="866" spans="3:4" x14ac:dyDescent="0.25">
      <c r="C866" s="124"/>
      <c r="D866" s="1"/>
    </row>
    <row r="867" spans="3:4" x14ac:dyDescent="0.25">
      <c r="C867" s="124"/>
      <c r="D867" s="1"/>
    </row>
    <row r="868" spans="3:4" x14ac:dyDescent="0.25">
      <c r="C868" s="124"/>
      <c r="D868" s="1"/>
    </row>
    <row r="869" spans="3:4" x14ac:dyDescent="0.25">
      <c r="C869" s="124"/>
      <c r="D869" s="1"/>
    </row>
    <row r="870" spans="3:4" x14ac:dyDescent="0.25">
      <c r="C870" s="124"/>
      <c r="D870" s="1"/>
    </row>
    <row r="871" spans="3:4" x14ac:dyDescent="0.25">
      <c r="C871" s="124"/>
      <c r="D871" s="1"/>
    </row>
    <row r="872" spans="3:4" x14ac:dyDescent="0.25">
      <c r="C872" s="124"/>
      <c r="D872" s="1"/>
    </row>
    <row r="873" spans="3:4" x14ac:dyDescent="0.25">
      <c r="C873" s="124"/>
      <c r="D873" s="1"/>
    </row>
    <row r="874" spans="3:4" x14ac:dyDescent="0.25">
      <c r="C874" s="124"/>
      <c r="D874" s="1"/>
    </row>
    <row r="875" spans="3:4" x14ac:dyDescent="0.25">
      <c r="C875" s="124"/>
      <c r="D875" s="1"/>
    </row>
    <row r="876" spans="3:4" x14ac:dyDescent="0.25">
      <c r="C876" s="124"/>
      <c r="D876" s="1"/>
    </row>
    <row r="877" spans="3:4" x14ac:dyDescent="0.25">
      <c r="C877" s="124"/>
      <c r="D877" s="1"/>
    </row>
    <row r="878" spans="3:4" x14ac:dyDescent="0.25">
      <c r="C878" s="124"/>
      <c r="D878" s="1"/>
    </row>
    <row r="879" spans="3:4" x14ac:dyDescent="0.25">
      <c r="C879" s="124"/>
      <c r="D879" s="1"/>
    </row>
    <row r="880" spans="3:4" x14ac:dyDescent="0.25">
      <c r="C880" s="124"/>
      <c r="D880" s="1"/>
    </row>
    <row r="881" spans="3:4" x14ac:dyDescent="0.25">
      <c r="C881" s="124"/>
      <c r="D881" s="1"/>
    </row>
    <row r="882" spans="3:4" x14ac:dyDescent="0.25">
      <c r="C882" s="124"/>
      <c r="D882" s="1"/>
    </row>
    <row r="883" spans="3:4" x14ac:dyDescent="0.25">
      <c r="C883" s="124"/>
      <c r="D883" s="1"/>
    </row>
    <row r="884" spans="3:4" x14ac:dyDescent="0.25">
      <c r="C884" s="124"/>
      <c r="D884" s="1"/>
    </row>
    <row r="885" spans="3:4" x14ac:dyDescent="0.25">
      <c r="C885" s="124"/>
      <c r="D885" s="1"/>
    </row>
    <row r="886" spans="3:4" x14ac:dyDescent="0.25">
      <c r="C886" s="124"/>
      <c r="D886" s="1"/>
    </row>
    <row r="887" spans="3:4" x14ac:dyDescent="0.25">
      <c r="C887" s="124"/>
      <c r="D887" s="1"/>
    </row>
    <row r="888" spans="3:4" x14ac:dyDescent="0.25">
      <c r="C888" s="124"/>
      <c r="D888" s="1"/>
    </row>
    <row r="889" spans="3:4" x14ac:dyDescent="0.25">
      <c r="C889" s="124"/>
      <c r="D889" s="1"/>
    </row>
    <row r="890" spans="3:4" x14ac:dyDescent="0.25">
      <c r="C890" s="124"/>
      <c r="D890" s="1"/>
    </row>
    <row r="891" spans="3:4" x14ac:dyDescent="0.25">
      <c r="C891" s="124"/>
      <c r="D891" s="1"/>
    </row>
    <row r="892" spans="3:4" x14ac:dyDescent="0.25">
      <c r="C892" s="124"/>
      <c r="D892" s="1"/>
    </row>
    <row r="893" spans="3:4" x14ac:dyDescent="0.25">
      <c r="C893" s="124"/>
      <c r="D893" s="1"/>
    </row>
    <row r="894" spans="3:4" x14ac:dyDescent="0.25">
      <c r="C894" s="124"/>
      <c r="D894" s="1"/>
    </row>
    <row r="895" spans="3:4" x14ac:dyDescent="0.25">
      <c r="C895" s="124"/>
      <c r="D895" s="1"/>
    </row>
    <row r="896" spans="3:4" x14ac:dyDescent="0.25">
      <c r="C896" s="124"/>
      <c r="D896" s="1"/>
    </row>
    <row r="897" spans="3:4" x14ac:dyDescent="0.25">
      <c r="C897" s="124"/>
      <c r="D897" s="1"/>
    </row>
    <row r="898" spans="3:4" x14ac:dyDescent="0.25">
      <c r="C898" s="124"/>
      <c r="D898" s="1"/>
    </row>
    <row r="899" spans="3:4" x14ac:dyDescent="0.25">
      <c r="C899" s="124"/>
      <c r="D899" s="1"/>
    </row>
    <row r="900" spans="3:4" x14ac:dyDescent="0.25">
      <c r="C900" s="124"/>
      <c r="D900" s="1"/>
    </row>
    <row r="901" spans="3:4" x14ac:dyDescent="0.25">
      <c r="C901" s="124"/>
      <c r="D901" s="1"/>
    </row>
    <row r="902" spans="3:4" x14ac:dyDescent="0.25">
      <c r="C902" s="124"/>
      <c r="D902" s="1"/>
    </row>
    <row r="903" spans="3:4" x14ac:dyDescent="0.25">
      <c r="C903" s="124"/>
      <c r="D903" s="1"/>
    </row>
    <row r="904" spans="3:4" x14ac:dyDescent="0.25">
      <c r="C904" s="124"/>
      <c r="D904" s="1"/>
    </row>
    <row r="905" spans="3:4" x14ac:dyDescent="0.25">
      <c r="C905" s="124"/>
      <c r="D905" s="1"/>
    </row>
    <row r="906" spans="3:4" x14ac:dyDescent="0.25">
      <c r="C906" s="124"/>
      <c r="D906" s="1"/>
    </row>
    <row r="907" spans="3:4" x14ac:dyDescent="0.25">
      <c r="C907" s="124"/>
      <c r="D907" s="1"/>
    </row>
    <row r="908" spans="3:4" x14ac:dyDescent="0.25">
      <c r="C908" s="124"/>
      <c r="D908" s="1"/>
    </row>
    <row r="909" spans="3:4" x14ac:dyDescent="0.25">
      <c r="C909" s="124"/>
      <c r="D909" s="1"/>
    </row>
    <row r="910" spans="3:4" x14ac:dyDescent="0.25">
      <c r="C910" s="124"/>
      <c r="D910" s="1"/>
    </row>
    <row r="911" spans="3:4" x14ac:dyDescent="0.25">
      <c r="C911" s="124"/>
      <c r="D911" s="1"/>
    </row>
    <row r="912" spans="3:4" x14ac:dyDescent="0.25">
      <c r="C912" s="124"/>
      <c r="D912" s="1"/>
    </row>
    <row r="913" spans="3:4" x14ac:dyDescent="0.25">
      <c r="C913" s="124"/>
      <c r="D913" s="1"/>
    </row>
    <row r="914" spans="3:4" x14ac:dyDescent="0.25">
      <c r="C914" s="124"/>
      <c r="D914" s="1"/>
    </row>
    <row r="915" spans="3:4" x14ac:dyDescent="0.25">
      <c r="C915" s="124"/>
      <c r="D915" s="1"/>
    </row>
    <row r="916" spans="3:4" x14ac:dyDescent="0.25">
      <c r="C916" s="124"/>
      <c r="D916" s="1"/>
    </row>
    <row r="917" spans="3:4" x14ac:dyDescent="0.25">
      <c r="C917" s="124"/>
      <c r="D917" s="1"/>
    </row>
    <row r="918" spans="3:4" x14ac:dyDescent="0.25">
      <c r="C918" s="124"/>
      <c r="D918" s="1"/>
    </row>
    <row r="919" spans="3:4" x14ac:dyDescent="0.25">
      <c r="C919" s="124"/>
      <c r="D919" s="1"/>
    </row>
    <row r="920" spans="3:4" x14ac:dyDescent="0.25">
      <c r="C920" s="124"/>
      <c r="D920" s="1"/>
    </row>
    <row r="921" spans="3:4" x14ac:dyDescent="0.25">
      <c r="C921" s="124"/>
      <c r="D921" s="1"/>
    </row>
    <row r="922" spans="3:4" x14ac:dyDescent="0.25">
      <c r="C922" s="124"/>
      <c r="D922" s="1"/>
    </row>
    <row r="923" spans="3:4" x14ac:dyDescent="0.25">
      <c r="C923" s="124"/>
      <c r="D923" s="1"/>
    </row>
    <row r="924" spans="3:4" x14ac:dyDescent="0.25">
      <c r="C924" s="124"/>
      <c r="D924" s="1"/>
    </row>
    <row r="925" spans="3:4" x14ac:dyDescent="0.25">
      <c r="C925" s="124"/>
      <c r="D925" s="1"/>
    </row>
    <row r="926" spans="3:4" x14ac:dyDescent="0.25">
      <c r="C926" s="124"/>
      <c r="D926" s="1"/>
    </row>
    <row r="927" spans="3:4" x14ac:dyDescent="0.25">
      <c r="C927" s="124"/>
      <c r="D927" s="1"/>
    </row>
    <row r="928" spans="3:4" x14ac:dyDescent="0.25">
      <c r="C928" s="124"/>
      <c r="D928" s="1"/>
    </row>
    <row r="929" spans="3:4" x14ac:dyDescent="0.25">
      <c r="C929" s="124"/>
      <c r="D929" s="1"/>
    </row>
    <row r="930" spans="3:4" x14ac:dyDescent="0.25">
      <c r="C930" s="124"/>
      <c r="D930" s="1"/>
    </row>
    <row r="931" spans="3:4" x14ac:dyDescent="0.25">
      <c r="C931" s="124"/>
      <c r="D931" s="1"/>
    </row>
    <row r="932" spans="3:4" x14ac:dyDescent="0.25">
      <c r="C932" s="124"/>
      <c r="D932" s="1"/>
    </row>
    <row r="933" spans="3:4" x14ac:dyDescent="0.25">
      <c r="C933" s="124"/>
      <c r="D933" s="1"/>
    </row>
    <row r="934" spans="3:4" x14ac:dyDescent="0.25">
      <c r="C934" s="124"/>
      <c r="D934" s="1"/>
    </row>
    <row r="935" spans="3:4" x14ac:dyDescent="0.25">
      <c r="C935" s="124"/>
      <c r="D935" s="1"/>
    </row>
    <row r="936" spans="3:4" x14ac:dyDescent="0.25">
      <c r="C936" s="124"/>
      <c r="D936" s="1"/>
    </row>
    <row r="937" spans="3:4" x14ac:dyDescent="0.25">
      <c r="C937" s="124"/>
      <c r="D937" s="1"/>
    </row>
    <row r="938" spans="3:4" x14ac:dyDescent="0.25">
      <c r="C938" s="124"/>
      <c r="D938" s="1"/>
    </row>
    <row r="939" spans="3:4" x14ac:dyDescent="0.25">
      <c r="C939" s="124"/>
      <c r="D939" s="1"/>
    </row>
    <row r="940" spans="3:4" x14ac:dyDescent="0.25">
      <c r="C940" s="124"/>
      <c r="D940" s="1"/>
    </row>
    <row r="941" spans="3:4" x14ac:dyDescent="0.25">
      <c r="C941" s="124"/>
      <c r="D941" s="1"/>
    </row>
    <row r="942" spans="3:4" x14ac:dyDescent="0.25">
      <c r="C942" s="124"/>
      <c r="D942" s="1"/>
    </row>
    <row r="943" spans="3:4" x14ac:dyDescent="0.25">
      <c r="C943" s="124"/>
      <c r="D943" s="1"/>
    </row>
    <row r="944" spans="3:4" x14ac:dyDescent="0.25">
      <c r="C944" s="124"/>
      <c r="D944" s="1"/>
    </row>
    <row r="945" spans="3:4" x14ac:dyDescent="0.25">
      <c r="C945" s="124"/>
      <c r="D945" s="1"/>
    </row>
    <row r="946" spans="3:4" x14ac:dyDescent="0.25">
      <c r="C946" s="124"/>
      <c r="D946" s="1"/>
    </row>
    <row r="947" spans="3:4" x14ac:dyDescent="0.25">
      <c r="C947" s="124"/>
      <c r="D947" s="1"/>
    </row>
    <row r="948" spans="3:4" x14ac:dyDescent="0.25">
      <c r="C948" s="124"/>
      <c r="D948" s="1"/>
    </row>
    <row r="949" spans="3:4" x14ac:dyDescent="0.25">
      <c r="C949" s="124"/>
      <c r="D949" s="1"/>
    </row>
    <row r="950" spans="3:4" x14ac:dyDescent="0.25">
      <c r="C950" s="124"/>
      <c r="D950" s="1"/>
    </row>
    <row r="951" spans="3:4" x14ac:dyDescent="0.25">
      <c r="C951" s="124"/>
      <c r="D951" s="1"/>
    </row>
    <row r="952" spans="3:4" x14ac:dyDescent="0.25">
      <c r="C952" s="124"/>
      <c r="D952" s="1"/>
    </row>
    <row r="953" spans="3:4" x14ac:dyDescent="0.25">
      <c r="C953" s="124"/>
      <c r="D953" s="1"/>
    </row>
    <row r="954" spans="3:4" x14ac:dyDescent="0.25">
      <c r="C954" s="124"/>
      <c r="D954" s="1"/>
    </row>
    <row r="955" spans="3:4" x14ac:dyDescent="0.25">
      <c r="C955" s="124"/>
      <c r="D955" s="1"/>
    </row>
    <row r="956" spans="3:4" x14ac:dyDescent="0.25">
      <c r="C956" s="124"/>
      <c r="D956" s="1"/>
    </row>
    <row r="957" spans="3:4" x14ac:dyDescent="0.25">
      <c r="C957" s="124"/>
      <c r="D957" s="1"/>
    </row>
    <row r="958" spans="3:4" x14ac:dyDescent="0.25">
      <c r="C958" s="124"/>
      <c r="D958" s="1"/>
    </row>
    <row r="959" spans="3:4" x14ac:dyDescent="0.25">
      <c r="C959" s="124"/>
      <c r="D959" s="1"/>
    </row>
    <row r="960" spans="3:4" x14ac:dyDescent="0.25">
      <c r="C960" s="124"/>
      <c r="D960" s="1"/>
    </row>
    <row r="961" spans="3:4" x14ac:dyDescent="0.25">
      <c r="C961" s="124"/>
      <c r="D961" s="1"/>
    </row>
    <row r="962" spans="3:4" x14ac:dyDescent="0.25">
      <c r="C962" s="124"/>
      <c r="D962" s="1"/>
    </row>
    <row r="963" spans="3:4" x14ac:dyDescent="0.25">
      <c r="C963" s="124"/>
      <c r="D963" s="1"/>
    </row>
    <row r="964" spans="3:4" x14ac:dyDescent="0.25">
      <c r="C964" s="124"/>
      <c r="D964" s="1"/>
    </row>
    <row r="965" spans="3:4" x14ac:dyDescent="0.25">
      <c r="C965" s="124"/>
      <c r="D965" s="1"/>
    </row>
    <row r="966" spans="3:4" x14ac:dyDescent="0.25">
      <c r="C966" s="124"/>
      <c r="D966" s="1"/>
    </row>
    <row r="967" spans="3:4" x14ac:dyDescent="0.25">
      <c r="C967" s="124"/>
      <c r="D967" s="1"/>
    </row>
    <row r="968" spans="3:4" x14ac:dyDescent="0.25">
      <c r="C968" s="124"/>
      <c r="D968" s="1"/>
    </row>
    <row r="969" spans="3:4" x14ac:dyDescent="0.25">
      <c r="C969" s="124"/>
      <c r="D969" s="1"/>
    </row>
    <row r="970" spans="3:4" x14ac:dyDescent="0.25">
      <c r="C970" s="124"/>
      <c r="D970" s="1"/>
    </row>
    <row r="971" spans="3:4" x14ac:dyDescent="0.25">
      <c r="C971" s="124"/>
      <c r="D971" s="1"/>
    </row>
    <row r="972" spans="3:4" x14ac:dyDescent="0.25">
      <c r="C972" s="124"/>
      <c r="D972" s="1"/>
    </row>
    <row r="973" spans="3:4" x14ac:dyDescent="0.25">
      <c r="C973" s="124"/>
      <c r="D973" s="1"/>
    </row>
    <row r="974" spans="3:4" x14ac:dyDescent="0.25">
      <c r="C974" s="124"/>
      <c r="D974" s="1"/>
    </row>
    <row r="975" spans="3:4" x14ac:dyDescent="0.25">
      <c r="C975" s="124"/>
      <c r="D975" s="1"/>
    </row>
    <row r="976" spans="3:4" x14ac:dyDescent="0.25">
      <c r="C976" s="124"/>
      <c r="D976" s="1"/>
    </row>
    <row r="977" spans="3:4" x14ac:dyDescent="0.25">
      <c r="C977" s="124"/>
      <c r="D977" s="1"/>
    </row>
    <row r="978" spans="3:4" x14ac:dyDescent="0.25">
      <c r="C978" s="124"/>
      <c r="D978" s="1"/>
    </row>
    <row r="979" spans="3:4" x14ac:dyDescent="0.25">
      <c r="C979" s="124"/>
      <c r="D979" s="1"/>
    </row>
    <row r="980" spans="3:4" x14ac:dyDescent="0.25">
      <c r="C980" s="124"/>
      <c r="D980" s="1"/>
    </row>
    <row r="981" spans="3:4" x14ac:dyDescent="0.25">
      <c r="C981" s="124"/>
      <c r="D981" s="1"/>
    </row>
    <row r="982" spans="3:4" x14ac:dyDescent="0.25">
      <c r="C982" s="124"/>
      <c r="D982" s="1"/>
    </row>
    <row r="983" spans="3:4" x14ac:dyDescent="0.25">
      <c r="C983" s="124"/>
      <c r="D983" s="1"/>
    </row>
    <row r="984" spans="3:4" x14ac:dyDescent="0.25">
      <c r="C984" s="124"/>
      <c r="D984" s="1"/>
    </row>
    <row r="985" spans="3:4" x14ac:dyDescent="0.25">
      <c r="C985" s="124"/>
      <c r="D985" s="1"/>
    </row>
    <row r="986" spans="3:4" x14ac:dyDescent="0.25">
      <c r="C986" s="124"/>
      <c r="D986" s="1"/>
    </row>
    <row r="987" spans="3:4" x14ac:dyDescent="0.25">
      <c r="C987" s="124"/>
      <c r="D987" s="1"/>
    </row>
    <row r="988" spans="3:4" x14ac:dyDescent="0.25">
      <c r="C988" s="124"/>
      <c r="D988" s="1"/>
    </row>
    <row r="989" spans="3:4" x14ac:dyDescent="0.25">
      <c r="C989" s="124"/>
      <c r="D989" s="1"/>
    </row>
    <row r="990" spans="3:4" x14ac:dyDescent="0.25">
      <c r="C990" s="124"/>
      <c r="D990" s="1"/>
    </row>
    <row r="991" spans="3:4" x14ac:dyDescent="0.25">
      <c r="C991" s="124"/>
      <c r="D991" s="1"/>
    </row>
    <row r="992" spans="3:4" x14ac:dyDescent="0.25">
      <c r="C992" s="124"/>
      <c r="D992" s="1"/>
    </row>
    <row r="993" spans="3:4" x14ac:dyDescent="0.25">
      <c r="C993" s="124"/>
      <c r="D993" s="1"/>
    </row>
    <row r="994" spans="3:4" x14ac:dyDescent="0.25">
      <c r="C994" s="124"/>
      <c r="D994" s="1"/>
    </row>
    <row r="995" spans="3:4" x14ac:dyDescent="0.25">
      <c r="C995" s="124"/>
      <c r="D995" s="1"/>
    </row>
    <row r="996" spans="3:4" x14ac:dyDescent="0.25">
      <c r="C996" s="124"/>
      <c r="D996" s="1"/>
    </row>
    <row r="997" spans="3:4" x14ac:dyDescent="0.25">
      <c r="C997" s="124"/>
      <c r="D997" s="1"/>
    </row>
    <row r="998" spans="3:4" x14ac:dyDescent="0.25">
      <c r="C998" s="124"/>
      <c r="D998" s="1"/>
    </row>
    <row r="999" spans="3:4" x14ac:dyDescent="0.25">
      <c r="C999" s="124"/>
      <c r="D999" s="1"/>
    </row>
    <row r="1000" spans="3:4" x14ac:dyDescent="0.25">
      <c r="C1000" s="124"/>
      <c r="D1000" s="1"/>
    </row>
    <row r="1001" spans="3:4" x14ac:dyDescent="0.25">
      <c r="C1001" s="124"/>
      <c r="D1001" s="1"/>
    </row>
    <row r="1002" spans="3:4" x14ac:dyDescent="0.25">
      <c r="C1002" s="124"/>
      <c r="D1002" s="1"/>
    </row>
    <row r="1003" spans="3:4" x14ac:dyDescent="0.25">
      <c r="C1003" s="124"/>
      <c r="D1003" s="1"/>
    </row>
    <row r="1004" spans="3:4" x14ac:dyDescent="0.25">
      <c r="C1004" s="124"/>
      <c r="D1004" s="1"/>
    </row>
    <row r="1005" spans="3:4" x14ac:dyDescent="0.25">
      <c r="C1005" s="124"/>
      <c r="D1005" s="1"/>
    </row>
    <row r="1006" spans="3:4" x14ac:dyDescent="0.25">
      <c r="C1006" s="124"/>
      <c r="D1006" s="1"/>
    </row>
    <row r="1007" spans="3:4" x14ac:dyDescent="0.25">
      <c r="C1007" s="124"/>
      <c r="D1007" s="1"/>
    </row>
    <row r="1008" spans="3:4" x14ac:dyDescent="0.25">
      <c r="C1008" s="124"/>
      <c r="D1008" s="1"/>
    </row>
    <row r="1009" spans="3:4" x14ac:dyDescent="0.25">
      <c r="C1009" s="124"/>
      <c r="D1009" s="1"/>
    </row>
    <row r="1010" spans="3:4" x14ac:dyDescent="0.25">
      <c r="C1010" s="124"/>
      <c r="D1010" s="1"/>
    </row>
    <row r="1011" spans="3:4" x14ac:dyDescent="0.25">
      <c r="C1011" s="124"/>
      <c r="D1011" s="1"/>
    </row>
    <row r="1012" spans="3:4" x14ac:dyDescent="0.25">
      <c r="C1012" s="124"/>
      <c r="D1012" s="1"/>
    </row>
    <row r="1013" spans="3:4" x14ac:dyDescent="0.25">
      <c r="C1013" s="124"/>
      <c r="D1013" s="1"/>
    </row>
    <row r="1014" spans="3:4" x14ac:dyDescent="0.25">
      <c r="C1014" s="124"/>
      <c r="D1014" s="1"/>
    </row>
    <row r="1015" spans="3:4" x14ac:dyDescent="0.25">
      <c r="C1015" s="124"/>
      <c r="D1015" s="1"/>
    </row>
    <row r="1016" spans="3:4" x14ac:dyDescent="0.25">
      <c r="C1016" s="124"/>
      <c r="D1016" s="1"/>
    </row>
    <row r="1017" spans="3:4" x14ac:dyDescent="0.25">
      <c r="C1017" s="124"/>
      <c r="D1017" s="1"/>
    </row>
    <row r="1018" spans="3:4" x14ac:dyDescent="0.25">
      <c r="C1018" s="124"/>
      <c r="D1018" s="1"/>
    </row>
    <row r="1019" spans="3:4" x14ac:dyDescent="0.25">
      <c r="C1019" s="124"/>
      <c r="D1019" s="1"/>
    </row>
    <row r="1020" spans="3:4" x14ac:dyDescent="0.25">
      <c r="C1020" s="124"/>
      <c r="D1020" s="1"/>
    </row>
    <row r="1021" spans="3:4" x14ac:dyDescent="0.25">
      <c r="C1021" s="124"/>
      <c r="D1021" s="1"/>
    </row>
    <row r="1022" spans="3:4" x14ac:dyDescent="0.25">
      <c r="C1022" s="124"/>
      <c r="D1022" s="1"/>
    </row>
    <row r="1023" spans="3:4" x14ac:dyDescent="0.25">
      <c r="C1023" s="124"/>
      <c r="D1023" s="1"/>
    </row>
    <row r="1024" spans="3:4" x14ac:dyDescent="0.25">
      <c r="C1024" s="124"/>
      <c r="D1024" s="1"/>
    </row>
    <row r="1025" spans="3:4" x14ac:dyDescent="0.25">
      <c r="C1025" s="124"/>
      <c r="D1025" s="1"/>
    </row>
    <row r="1026" spans="3:4" x14ac:dyDescent="0.25">
      <c r="C1026" s="124"/>
      <c r="D1026" s="1"/>
    </row>
    <row r="1027" spans="3:4" x14ac:dyDescent="0.25">
      <c r="C1027" s="124"/>
      <c r="D1027" s="1"/>
    </row>
    <row r="1028" spans="3:4" x14ac:dyDescent="0.25">
      <c r="C1028" s="124"/>
      <c r="D1028" s="1"/>
    </row>
    <row r="1029" spans="3:4" x14ac:dyDescent="0.25">
      <c r="C1029" s="124"/>
      <c r="D1029" s="1"/>
    </row>
    <row r="1030" spans="3:4" x14ac:dyDescent="0.25">
      <c r="C1030" s="124"/>
      <c r="D1030" s="1"/>
    </row>
    <row r="1031" spans="3:4" x14ac:dyDescent="0.25">
      <c r="C1031" s="124"/>
      <c r="D1031" s="1"/>
    </row>
    <row r="1032" spans="3:4" x14ac:dyDescent="0.25">
      <c r="C1032" s="124"/>
      <c r="D1032" s="1"/>
    </row>
    <row r="1033" spans="3:4" x14ac:dyDescent="0.25">
      <c r="C1033" s="124"/>
      <c r="D1033" s="1"/>
    </row>
    <row r="1034" spans="3:4" x14ac:dyDescent="0.25">
      <c r="C1034" s="124"/>
      <c r="D1034" s="1"/>
    </row>
    <row r="1035" spans="3:4" x14ac:dyDescent="0.25">
      <c r="C1035" s="124"/>
      <c r="D1035" s="1"/>
    </row>
    <row r="1036" spans="3:4" x14ac:dyDescent="0.25">
      <c r="C1036" s="124"/>
      <c r="D1036" s="1"/>
    </row>
    <row r="1037" spans="3:4" x14ac:dyDescent="0.25">
      <c r="C1037" s="124"/>
      <c r="D1037" s="1"/>
    </row>
    <row r="1038" spans="3:4" x14ac:dyDescent="0.25">
      <c r="C1038" s="124"/>
      <c r="D1038" s="1"/>
    </row>
    <row r="1039" spans="3:4" x14ac:dyDescent="0.25">
      <c r="C1039" s="124"/>
      <c r="D1039" s="1"/>
    </row>
    <row r="1040" spans="3:4" x14ac:dyDescent="0.25">
      <c r="C1040" s="124"/>
      <c r="D1040" s="1"/>
    </row>
    <row r="1041" spans="3:4" x14ac:dyDescent="0.25">
      <c r="C1041" s="124"/>
      <c r="D1041" s="1"/>
    </row>
    <row r="1042" spans="3:4" x14ac:dyDescent="0.25">
      <c r="C1042" s="124"/>
      <c r="D1042" s="1"/>
    </row>
    <row r="1043" spans="3:4" x14ac:dyDescent="0.25">
      <c r="C1043" s="124"/>
      <c r="D1043" s="1"/>
    </row>
    <row r="1044" spans="3:4" x14ac:dyDescent="0.25">
      <c r="C1044" s="124"/>
      <c r="D1044" s="1"/>
    </row>
    <row r="1045" spans="3:4" x14ac:dyDescent="0.25">
      <c r="C1045" s="124"/>
      <c r="D1045" s="1"/>
    </row>
    <row r="1046" spans="3:4" x14ac:dyDescent="0.25">
      <c r="C1046" s="124"/>
      <c r="D1046" s="1"/>
    </row>
    <row r="1047" spans="3:4" x14ac:dyDescent="0.25">
      <c r="C1047" s="124"/>
      <c r="D1047" s="1"/>
    </row>
    <row r="1048" spans="3:4" x14ac:dyDescent="0.25">
      <c r="C1048" s="124"/>
      <c r="D1048" s="1"/>
    </row>
    <row r="1049" spans="3:4" x14ac:dyDescent="0.25">
      <c r="C1049" s="124"/>
      <c r="D1049" s="1"/>
    </row>
    <row r="1050" spans="3:4" x14ac:dyDescent="0.25">
      <c r="C1050" s="124"/>
      <c r="D1050" s="1"/>
    </row>
    <row r="1051" spans="3:4" x14ac:dyDescent="0.25">
      <c r="C1051" s="124"/>
      <c r="D1051" s="1"/>
    </row>
    <row r="1052" spans="3:4" x14ac:dyDescent="0.25">
      <c r="C1052" s="124"/>
      <c r="D1052" s="1"/>
    </row>
    <row r="1053" spans="3:4" x14ac:dyDescent="0.25">
      <c r="C1053" s="124"/>
      <c r="D1053" s="1"/>
    </row>
    <row r="1054" spans="3:4" x14ac:dyDescent="0.25">
      <c r="C1054" s="124"/>
      <c r="D1054" s="1"/>
    </row>
    <row r="1055" spans="3:4" x14ac:dyDescent="0.25">
      <c r="C1055" s="124"/>
      <c r="D1055" s="1"/>
    </row>
    <row r="1056" spans="3:4" x14ac:dyDescent="0.25">
      <c r="C1056" s="124"/>
      <c r="D1056" s="1"/>
    </row>
    <row r="1057" spans="3:4" x14ac:dyDescent="0.25">
      <c r="C1057" s="124"/>
      <c r="D1057" s="1"/>
    </row>
    <row r="1058" spans="3:4" x14ac:dyDescent="0.25">
      <c r="C1058" s="124"/>
      <c r="D1058" s="1"/>
    </row>
    <row r="1059" spans="3:4" x14ac:dyDescent="0.25">
      <c r="C1059" s="124"/>
      <c r="D1059" s="1"/>
    </row>
    <row r="1060" spans="3:4" x14ac:dyDescent="0.25">
      <c r="C1060" s="124"/>
      <c r="D1060" s="1"/>
    </row>
    <row r="1061" spans="3:4" x14ac:dyDescent="0.25">
      <c r="C1061" s="124"/>
      <c r="D1061" s="1"/>
    </row>
    <row r="1062" spans="3:4" x14ac:dyDescent="0.25">
      <c r="C1062" s="124"/>
      <c r="D1062" s="1"/>
    </row>
    <row r="1063" spans="3:4" x14ac:dyDescent="0.25">
      <c r="C1063" s="124"/>
      <c r="D1063" s="1"/>
    </row>
    <row r="1064" spans="3:4" x14ac:dyDescent="0.25">
      <c r="C1064" s="124"/>
      <c r="D1064" s="1"/>
    </row>
    <row r="1065" spans="3:4" x14ac:dyDescent="0.25">
      <c r="C1065" s="124"/>
      <c r="D1065" s="1"/>
    </row>
    <row r="1066" spans="3:4" x14ac:dyDescent="0.25">
      <c r="C1066" s="124"/>
      <c r="D1066" s="1"/>
    </row>
    <row r="1067" spans="3:4" x14ac:dyDescent="0.25">
      <c r="C1067" s="124"/>
      <c r="D1067" s="1"/>
    </row>
    <row r="1068" spans="3:4" x14ac:dyDescent="0.25">
      <c r="C1068" s="124"/>
      <c r="D1068" s="1"/>
    </row>
    <row r="1069" spans="3:4" x14ac:dyDescent="0.25">
      <c r="C1069" s="124"/>
      <c r="D1069" s="1"/>
    </row>
    <row r="1070" spans="3:4" x14ac:dyDescent="0.25">
      <c r="C1070" s="124"/>
      <c r="D1070" s="1"/>
    </row>
    <row r="1071" spans="3:4" x14ac:dyDescent="0.25">
      <c r="C1071" s="124"/>
      <c r="D1071" s="1"/>
    </row>
    <row r="1072" spans="3:4" x14ac:dyDescent="0.25">
      <c r="C1072" s="124"/>
      <c r="D1072" s="1"/>
    </row>
    <row r="1073" spans="3:4" x14ac:dyDescent="0.25">
      <c r="C1073" s="124"/>
      <c r="D1073" s="1"/>
    </row>
    <row r="1074" spans="3:4" x14ac:dyDescent="0.25">
      <c r="C1074" s="124"/>
      <c r="D1074" s="1"/>
    </row>
    <row r="1075" spans="3:4" x14ac:dyDescent="0.25">
      <c r="C1075" s="124"/>
      <c r="D1075" s="1"/>
    </row>
    <row r="1076" spans="3:4" x14ac:dyDescent="0.25">
      <c r="C1076" s="124"/>
      <c r="D1076" s="1"/>
    </row>
    <row r="1077" spans="3:4" x14ac:dyDescent="0.25">
      <c r="C1077" s="124"/>
      <c r="D1077" s="1"/>
    </row>
    <row r="1078" spans="3:4" x14ac:dyDescent="0.25">
      <c r="C1078" s="124"/>
      <c r="D1078" s="1"/>
    </row>
    <row r="1079" spans="3:4" x14ac:dyDescent="0.25">
      <c r="C1079" s="124"/>
      <c r="D1079" s="1"/>
    </row>
    <row r="1080" spans="3:4" x14ac:dyDescent="0.25">
      <c r="C1080" s="124"/>
      <c r="D1080" s="1"/>
    </row>
    <row r="1081" spans="3:4" x14ac:dyDescent="0.25">
      <c r="C1081" s="124"/>
      <c r="D1081" s="1"/>
    </row>
    <row r="1082" spans="3:4" x14ac:dyDescent="0.25">
      <c r="C1082" s="124"/>
      <c r="D1082" s="1"/>
    </row>
    <row r="1083" spans="3:4" x14ac:dyDescent="0.25">
      <c r="C1083" s="124"/>
      <c r="D1083" s="1"/>
    </row>
    <row r="1084" spans="3:4" x14ac:dyDescent="0.25">
      <c r="C1084" s="124"/>
      <c r="D1084" s="1"/>
    </row>
    <row r="1085" spans="3:4" x14ac:dyDescent="0.25">
      <c r="C1085" s="124"/>
      <c r="D1085" s="1"/>
    </row>
    <row r="1086" spans="3:4" x14ac:dyDescent="0.25">
      <c r="C1086" s="124"/>
      <c r="D1086" s="1"/>
    </row>
    <row r="1087" spans="3:4" x14ac:dyDescent="0.25">
      <c r="C1087" s="124"/>
      <c r="D1087" s="1"/>
    </row>
    <row r="1088" spans="3:4" x14ac:dyDescent="0.25">
      <c r="C1088" s="124"/>
      <c r="D1088" s="1"/>
    </row>
    <row r="1089" spans="3:4" x14ac:dyDescent="0.25">
      <c r="C1089" s="124"/>
      <c r="D1089" s="1"/>
    </row>
    <row r="1090" spans="3:4" x14ac:dyDescent="0.25">
      <c r="C1090" s="124"/>
      <c r="D1090" s="1"/>
    </row>
    <row r="1091" spans="3:4" x14ac:dyDescent="0.25">
      <c r="C1091" s="124"/>
      <c r="D1091" s="1"/>
    </row>
    <row r="1092" spans="3:4" x14ac:dyDescent="0.25">
      <c r="C1092" s="124"/>
      <c r="D1092" s="1"/>
    </row>
    <row r="1093" spans="3:4" x14ac:dyDescent="0.25">
      <c r="C1093" s="124"/>
      <c r="D1093" s="1"/>
    </row>
    <row r="1094" spans="3:4" x14ac:dyDescent="0.25">
      <c r="C1094" s="124"/>
      <c r="D1094" s="1"/>
    </row>
    <row r="1095" spans="3:4" x14ac:dyDescent="0.25">
      <c r="C1095" s="124"/>
      <c r="D1095" s="1"/>
    </row>
    <row r="1096" spans="3:4" x14ac:dyDescent="0.25">
      <c r="C1096" s="124"/>
      <c r="D1096" s="1"/>
    </row>
    <row r="1097" spans="3:4" x14ac:dyDescent="0.25">
      <c r="C1097" s="124"/>
      <c r="D1097" s="1"/>
    </row>
    <row r="1098" spans="3:4" x14ac:dyDescent="0.25">
      <c r="C1098" s="124"/>
      <c r="D1098" s="1"/>
    </row>
    <row r="1099" spans="3:4" x14ac:dyDescent="0.25">
      <c r="C1099" s="124"/>
      <c r="D1099" s="1"/>
    </row>
    <row r="1100" spans="3:4" x14ac:dyDescent="0.25">
      <c r="C1100" s="124"/>
      <c r="D1100" s="1"/>
    </row>
    <row r="1101" spans="3:4" x14ac:dyDescent="0.25">
      <c r="C1101" s="124"/>
      <c r="D1101" s="1"/>
    </row>
    <row r="1102" spans="3:4" x14ac:dyDescent="0.25">
      <c r="C1102" s="124"/>
      <c r="D1102" s="1"/>
    </row>
    <row r="1103" spans="3:4" x14ac:dyDescent="0.25">
      <c r="C1103" s="124"/>
      <c r="D1103" s="1"/>
    </row>
    <row r="1104" spans="3:4" x14ac:dyDescent="0.25">
      <c r="C1104" s="124"/>
      <c r="D1104" s="1"/>
    </row>
    <row r="1105" spans="3:4" x14ac:dyDescent="0.25">
      <c r="C1105" s="124"/>
      <c r="D1105" s="1"/>
    </row>
    <row r="1106" spans="3:4" x14ac:dyDescent="0.25">
      <c r="C1106" s="124"/>
      <c r="D1106" s="1"/>
    </row>
    <row r="1107" spans="3:4" x14ac:dyDescent="0.25">
      <c r="C1107" s="124"/>
      <c r="D1107" s="1"/>
    </row>
    <row r="1108" spans="3:4" x14ac:dyDescent="0.25">
      <c r="C1108" s="124"/>
      <c r="D1108" s="1"/>
    </row>
    <row r="1109" spans="3:4" x14ac:dyDescent="0.25">
      <c r="C1109" s="124"/>
      <c r="D1109" s="1"/>
    </row>
    <row r="1110" spans="3:4" x14ac:dyDescent="0.25">
      <c r="C1110" s="124"/>
      <c r="D1110" s="1"/>
    </row>
    <row r="1111" spans="3:4" x14ac:dyDescent="0.25">
      <c r="C1111" s="124"/>
      <c r="D1111" s="1"/>
    </row>
    <row r="1112" spans="3:4" x14ac:dyDescent="0.25">
      <c r="C1112" s="124"/>
      <c r="D1112" s="1"/>
    </row>
    <row r="1113" spans="3:4" x14ac:dyDescent="0.25">
      <c r="C1113" s="124"/>
      <c r="D1113" s="1"/>
    </row>
    <row r="1114" spans="3:4" x14ac:dyDescent="0.25">
      <c r="C1114" s="124"/>
      <c r="D1114" s="1"/>
    </row>
    <row r="1115" spans="3:4" x14ac:dyDescent="0.25">
      <c r="C1115" s="124"/>
      <c r="D1115" s="1"/>
    </row>
    <row r="1116" spans="3:4" x14ac:dyDescent="0.25">
      <c r="C1116" s="124"/>
      <c r="D1116" s="1"/>
    </row>
    <row r="1117" spans="3:4" x14ac:dyDescent="0.25">
      <c r="C1117" s="124"/>
      <c r="D1117" s="1"/>
    </row>
    <row r="1118" spans="3:4" x14ac:dyDescent="0.25">
      <c r="C1118" s="124"/>
      <c r="D1118" s="1"/>
    </row>
    <row r="1119" spans="3:4" x14ac:dyDescent="0.25">
      <c r="C1119" s="124"/>
      <c r="D1119" s="1"/>
    </row>
    <row r="1120" spans="3:4" x14ac:dyDescent="0.25">
      <c r="C1120" s="124"/>
      <c r="D1120" s="1"/>
    </row>
    <row r="1121" spans="3:4" x14ac:dyDescent="0.25">
      <c r="C1121" s="124"/>
      <c r="D1121" s="1"/>
    </row>
    <row r="1122" spans="3:4" x14ac:dyDescent="0.25">
      <c r="C1122" s="124"/>
      <c r="D1122" s="1"/>
    </row>
    <row r="1123" spans="3:4" x14ac:dyDescent="0.25">
      <c r="C1123" s="124"/>
      <c r="D1123" s="1"/>
    </row>
    <row r="1124" spans="3:4" x14ac:dyDescent="0.25">
      <c r="C1124" s="124"/>
      <c r="D1124" s="1"/>
    </row>
    <row r="1125" spans="3:4" x14ac:dyDescent="0.25">
      <c r="C1125" s="124"/>
      <c r="D1125" s="1"/>
    </row>
    <row r="1126" spans="3:4" x14ac:dyDescent="0.25">
      <c r="C1126" s="124"/>
      <c r="D1126" s="1"/>
    </row>
    <row r="1127" spans="3:4" x14ac:dyDescent="0.25">
      <c r="C1127" s="124"/>
      <c r="D1127" s="1"/>
    </row>
    <row r="1128" spans="3:4" x14ac:dyDescent="0.25">
      <c r="C1128" s="124"/>
      <c r="D1128" s="1"/>
    </row>
    <row r="1129" spans="3:4" x14ac:dyDescent="0.25">
      <c r="C1129" s="124"/>
      <c r="D1129" s="1"/>
    </row>
    <row r="1130" spans="3:4" x14ac:dyDescent="0.25">
      <c r="C1130" s="124"/>
      <c r="D1130" s="1"/>
    </row>
    <row r="1131" spans="3:4" x14ac:dyDescent="0.25">
      <c r="C1131" s="124"/>
      <c r="D1131" s="1"/>
    </row>
    <row r="1132" spans="3:4" x14ac:dyDescent="0.25">
      <c r="C1132" s="124"/>
      <c r="D1132" s="1"/>
    </row>
    <row r="1133" spans="3:4" x14ac:dyDescent="0.25">
      <c r="C1133" s="124"/>
      <c r="D1133" s="1"/>
    </row>
    <row r="1134" spans="3:4" x14ac:dyDescent="0.25">
      <c r="C1134" s="124"/>
      <c r="D1134" s="1"/>
    </row>
    <row r="1135" spans="3:4" x14ac:dyDescent="0.25">
      <c r="C1135" s="124"/>
      <c r="D1135" s="1"/>
    </row>
    <row r="1136" spans="3:4" x14ac:dyDescent="0.25">
      <c r="C1136" s="124"/>
      <c r="D1136" s="1"/>
    </row>
    <row r="1137" spans="3:4" x14ac:dyDescent="0.25">
      <c r="C1137" s="124"/>
      <c r="D1137" s="1"/>
    </row>
    <row r="1138" spans="3:4" x14ac:dyDescent="0.25">
      <c r="C1138" s="124"/>
      <c r="D1138" s="1"/>
    </row>
    <row r="1139" spans="3:4" x14ac:dyDescent="0.25">
      <c r="C1139" s="124"/>
      <c r="D1139" s="1"/>
    </row>
    <row r="1140" spans="3:4" x14ac:dyDescent="0.25">
      <c r="C1140" s="124"/>
      <c r="D1140" s="1"/>
    </row>
    <row r="1141" spans="3:4" x14ac:dyDescent="0.25">
      <c r="C1141" s="124"/>
      <c r="D1141" s="1"/>
    </row>
    <row r="1142" spans="3:4" x14ac:dyDescent="0.25">
      <c r="C1142" s="124"/>
      <c r="D1142" s="1"/>
    </row>
    <row r="1143" spans="3:4" x14ac:dyDescent="0.25">
      <c r="C1143" s="124"/>
      <c r="D1143" s="1"/>
    </row>
    <row r="1144" spans="3:4" x14ac:dyDescent="0.25">
      <c r="C1144" s="124"/>
      <c r="D1144" s="1"/>
    </row>
    <row r="1145" spans="3:4" x14ac:dyDescent="0.25">
      <c r="C1145" s="124"/>
      <c r="D1145" s="1"/>
    </row>
    <row r="1146" spans="3:4" x14ac:dyDescent="0.25">
      <c r="C1146" s="124"/>
      <c r="D1146" s="1"/>
    </row>
    <row r="1147" spans="3:4" x14ac:dyDescent="0.25">
      <c r="C1147" s="124"/>
      <c r="D1147" s="1"/>
    </row>
    <row r="1148" spans="3:4" x14ac:dyDescent="0.25">
      <c r="C1148" s="124"/>
      <c r="D1148" s="1"/>
    </row>
    <row r="1149" spans="3:4" x14ac:dyDescent="0.25">
      <c r="C1149" s="124"/>
      <c r="D1149" s="1"/>
    </row>
    <row r="1150" spans="3:4" x14ac:dyDescent="0.25">
      <c r="C1150" s="124"/>
      <c r="D1150" s="1"/>
    </row>
    <row r="1151" spans="3:4" x14ac:dyDescent="0.25">
      <c r="C1151" s="124"/>
      <c r="D1151" s="1"/>
    </row>
    <row r="1152" spans="3:4" x14ac:dyDescent="0.25">
      <c r="C1152" s="124"/>
      <c r="D1152" s="1"/>
    </row>
    <row r="1153" spans="3:4" x14ac:dyDescent="0.25">
      <c r="C1153" s="124"/>
      <c r="D1153" s="1"/>
    </row>
    <row r="1154" spans="3:4" x14ac:dyDescent="0.25">
      <c r="C1154" s="124"/>
      <c r="D1154" s="1"/>
    </row>
    <row r="1155" spans="3:4" x14ac:dyDescent="0.25">
      <c r="C1155" s="124"/>
      <c r="D1155" s="1"/>
    </row>
    <row r="1156" spans="3:4" x14ac:dyDescent="0.25">
      <c r="C1156" s="124"/>
      <c r="D1156" s="1"/>
    </row>
    <row r="1157" spans="3:4" x14ac:dyDescent="0.25">
      <c r="C1157" s="124"/>
      <c r="D1157" s="1"/>
    </row>
    <row r="1158" spans="3:4" x14ac:dyDescent="0.25">
      <c r="C1158" s="124"/>
      <c r="D1158" s="1"/>
    </row>
    <row r="1159" spans="3:4" x14ac:dyDescent="0.25">
      <c r="C1159" s="124"/>
      <c r="D1159" s="1"/>
    </row>
    <row r="1160" spans="3:4" x14ac:dyDescent="0.25">
      <c r="C1160" s="124"/>
      <c r="D1160" s="1"/>
    </row>
    <row r="1161" spans="3:4" x14ac:dyDescent="0.25">
      <c r="C1161" s="124"/>
      <c r="D1161" s="1"/>
    </row>
    <row r="1162" spans="3:4" x14ac:dyDescent="0.25">
      <c r="C1162" s="124"/>
      <c r="D1162" s="1"/>
    </row>
    <row r="1163" spans="3:4" x14ac:dyDescent="0.25">
      <c r="C1163" s="124"/>
      <c r="D1163" s="1"/>
    </row>
    <row r="1164" spans="3:4" x14ac:dyDescent="0.25">
      <c r="C1164" s="124"/>
      <c r="D1164" s="1"/>
    </row>
    <row r="1165" spans="3:4" x14ac:dyDescent="0.25">
      <c r="C1165" s="124"/>
      <c r="D1165" s="1"/>
    </row>
    <row r="1166" spans="3:4" x14ac:dyDescent="0.25">
      <c r="C1166" s="124"/>
      <c r="D1166" s="1"/>
    </row>
    <row r="1167" spans="3:4" x14ac:dyDescent="0.25">
      <c r="C1167" s="124"/>
      <c r="D1167" s="1"/>
    </row>
    <row r="1168" spans="3:4" x14ac:dyDescent="0.25">
      <c r="C1168" s="124"/>
      <c r="D1168" s="1"/>
    </row>
    <row r="1169" spans="3:4" x14ac:dyDescent="0.25">
      <c r="C1169" s="124"/>
      <c r="D1169" s="1"/>
    </row>
    <row r="1170" spans="3:4" x14ac:dyDescent="0.25">
      <c r="C1170" s="124"/>
      <c r="D1170" s="1"/>
    </row>
    <row r="1171" spans="3:4" x14ac:dyDescent="0.25">
      <c r="C1171" s="124"/>
      <c r="D1171" s="1"/>
    </row>
    <row r="1172" spans="3:4" x14ac:dyDescent="0.25">
      <c r="C1172" s="124"/>
      <c r="D1172" s="1"/>
    </row>
    <row r="1173" spans="3:4" x14ac:dyDescent="0.25">
      <c r="C1173" s="124"/>
      <c r="D1173" s="1"/>
    </row>
    <row r="1174" spans="3:4" x14ac:dyDescent="0.25">
      <c r="C1174" s="124"/>
      <c r="D1174" s="1"/>
    </row>
    <row r="1175" spans="3:4" x14ac:dyDescent="0.25">
      <c r="C1175" s="124"/>
      <c r="D1175" s="1"/>
    </row>
    <row r="1176" spans="3:4" x14ac:dyDescent="0.25">
      <c r="C1176" s="124"/>
      <c r="D1176" s="1"/>
    </row>
    <row r="1177" spans="3:4" x14ac:dyDescent="0.25">
      <c r="C1177" s="124"/>
      <c r="D1177" s="1"/>
    </row>
    <row r="1178" spans="3:4" x14ac:dyDescent="0.25">
      <c r="C1178" s="124"/>
      <c r="D1178" s="1"/>
    </row>
    <row r="1179" spans="3:4" x14ac:dyDescent="0.25">
      <c r="C1179" s="124"/>
      <c r="D1179" s="1"/>
    </row>
    <row r="1180" spans="3:4" x14ac:dyDescent="0.25">
      <c r="C1180" s="124"/>
      <c r="D1180" s="1"/>
    </row>
    <row r="1181" spans="3:4" x14ac:dyDescent="0.25">
      <c r="C1181" s="124"/>
      <c r="D1181" s="1"/>
    </row>
    <row r="1182" spans="3:4" x14ac:dyDescent="0.25">
      <c r="C1182" s="124"/>
      <c r="D1182" s="1"/>
    </row>
    <row r="1183" spans="3:4" x14ac:dyDescent="0.25">
      <c r="C1183" s="124"/>
      <c r="D1183" s="1"/>
    </row>
    <row r="1184" spans="3:4" x14ac:dyDescent="0.25">
      <c r="C1184" s="124"/>
      <c r="D1184" s="1"/>
    </row>
    <row r="1185" spans="3:4" x14ac:dyDescent="0.25">
      <c r="C1185" s="124"/>
      <c r="D1185" s="1"/>
    </row>
    <row r="1186" spans="3:4" x14ac:dyDescent="0.25">
      <c r="C1186" s="124"/>
      <c r="D1186" s="1"/>
    </row>
    <row r="1187" spans="3:4" x14ac:dyDescent="0.25">
      <c r="C1187" s="124"/>
      <c r="D1187" s="1"/>
    </row>
    <row r="1188" spans="3:4" x14ac:dyDescent="0.25">
      <c r="C1188" s="124"/>
      <c r="D1188" s="1"/>
    </row>
    <row r="1189" spans="3:4" x14ac:dyDescent="0.25">
      <c r="C1189" s="124"/>
      <c r="D1189" s="1"/>
    </row>
    <row r="1190" spans="3:4" x14ac:dyDescent="0.25">
      <c r="C1190" s="124"/>
      <c r="D1190" s="1"/>
    </row>
    <row r="1191" spans="3:4" x14ac:dyDescent="0.25">
      <c r="C1191" s="124"/>
      <c r="D1191" s="1"/>
    </row>
    <row r="1192" spans="3:4" x14ac:dyDescent="0.25">
      <c r="C1192" s="124"/>
      <c r="D1192" s="1"/>
    </row>
    <row r="1193" spans="3:4" x14ac:dyDescent="0.25">
      <c r="C1193" s="124"/>
      <c r="D1193" s="1"/>
    </row>
    <row r="1194" spans="3:4" x14ac:dyDescent="0.25">
      <c r="C1194" s="124"/>
      <c r="D1194" s="1"/>
    </row>
    <row r="1195" spans="3:4" x14ac:dyDescent="0.25">
      <c r="C1195" s="124"/>
      <c r="D1195" s="1"/>
    </row>
    <row r="1196" spans="3:4" x14ac:dyDescent="0.25">
      <c r="C1196" s="124"/>
      <c r="D1196" s="1"/>
    </row>
    <row r="1197" spans="3:4" x14ac:dyDescent="0.25">
      <c r="C1197" s="124"/>
      <c r="D1197" s="1"/>
    </row>
    <row r="1198" spans="3:4" x14ac:dyDescent="0.25">
      <c r="C1198" s="124"/>
      <c r="D1198" s="1"/>
    </row>
    <row r="1199" spans="3:4" x14ac:dyDescent="0.25">
      <c r="C1199" s="124"/>
      <c r="D1199" s="1"/>
    </row>
    <row r="1200" spans="3:4" x14ac:dyDescent="0.25">
      <c r="C1200" s="124"/>
      <c r="D1200" s="1"/>
    </row>
    <row r="1201" spans="3:4" x14ac:dyDescent="0.25">
      <c r="C1201" s="124"/>
      <c r="D1201" s="1"/>
    </row>
    <row r="1202" spans="3:4" x14ac:dyDescent="0.25">
      <c r="C1202" s="124"/>
      <c r="D1202" s="1"/>
    </row>
    <row r="1203" spans="3:4" x14ac:dyDescent="0.25">
      <c r="C1203" s="124"/>
      <c r="D1203" s="1"/>
    </row>
    <row r="1204" spans="3:4" x14ac:dyDescent="0.25">
      <c r="C1204" s="124"/>
      <c r="D1204" s="1"/>
    </row>
    <row r="1205" spans="3:4" x14ac:dyDescent="0.25">
      <c r="C1205" s="124"/>
      <c r="D1205" s="1"/>
    </row>
    <row r="1206" spans="3:4" x14ac:dyDescent="0.25">
      <c r="C1206" s="124"/>
      <c r="D1206" s="1"/>
    </row>
    <row r="1207" spans="3:4" x14ac:dyDescent="0.25">
      <c r="C1207" s="124"/>
      <c r="D1207" s="1"/>
    </row>
    <row r="1208" spans="3:4" x14ac:dyDescent="0.25">
      <c r="C1208" s="124"/>
      <c r="D1208" s="1"/>
    </row>
    <row r="1209" spans="3:4" x14ac:dyDescent="0.25">
      <c r="C1209" s="124"/>
      <c r="D1209" s="1"/>
    </row>
    <row r="1210" spans="3:4" x14ac:dyDescent="0.25">
      <c r="C1210" s="124"/>
      <c r="D1210" s="1"/>
    </row>
    <row r="1211" spans="3:4" x14ac:dyDescent="0.25">
      <c r="C1211" s="124"/>
      <c r="D1211" s="1"/>
    </row>
    <row r="1212" spans="3:4" x14ac:dyDescent="0.25">
      <c r="C1212" s="124"/>
      <c r="D1212" s="1"/>
    </row>
    <row r="1213" spans="3:4" x14ac:dyDescent="0.25">
      <c r="C1213" s="124"/>
      <c r="D1213" s="1"/>
    </row>
    <row r="1214" spans="3:4" x14ac:dyDescent="0.25">
      <c r="C1214" s="124"/>
      <c r="D1214" s="1"/>
    </row>
    <row r="1215" spans="3:4" x14ac:dyDescent="0.25">
      <c r="C1215" s="124"/>
      <c r="D1215" s="1"/>
    </row>
    <row r="1216" spans="3:4" x14ac:dyDescent="0.25">
      <c r="C1216" s="124"/>
      <c r="D1216" s="1"/>
    </row>
    <row r="1217" spans="3:4" x14ac:dyDescent="0.25">
      <c r="C1217" s="124"/>
      <c r="D1217" s="1"/>
    </row>
    <row r="1218" spans="3:4" x14ac:dyDescent="0.25">
      <c r="C1218" s="124"/>
      <c r="D1218" s="1"/>
    </row>
    <row r="1219" spans="3:4" x14ac:dyDescent="0.25">
      <c r="C1219" s="124"/>
      <c r="D1219" s="1"/>
    </row>
    <row r="1220" spans="3:4" x14ac:dyDescent="0.25">
      <c r="C1220" s="124"/>
      <c r="D1220" s="1"/>
    </row>
    <row r="1221" spans="3:4" x14ac:dyDescent="0.25">
      <c r="C1221" s="124"/>
      <c r="D1221" s="1"/>
    </row>
    <row r="1222" spans="3:4" x14ac:dyDescent="0.25">
      <c r="C1222" s="124"/>
      <c r="D1222" s="1"/>
    </row>
    <row r="1223" spans="3:4" x14ac:dyDescent="0.25">
      <c r="C1223" s="124"/>
      <c r="D1223" s="1"/>
    </row>
    <row r="1224" spans="3:4" x14ac:dyDescent="0.25">
      <c r="C1224" s="124"/>
      <c r="D1224" s="1"/>
    </row>
    <row r="1225" spans="3:4" x14ac:dyDescent="0.25">
      <c r="C1225" s="124"/>
      <c r="D1225" s="1"/>
    </row>
    <row r="1226" spans="3:4" x14ac:dyDescent="0.25">
      <c r="C1226" s="124"/>
      <c r="D1226" s="1"/>
    </row>
    <row r="1227" spans="3:4" x14ac:dyDescent="0.25">
      <c r="C1227" s="124"/>
      <c r="D1227" s="1"/>
    </row>
    <row r="1228" spans="3:4" x14ac:dyDescent="0.25">
      <c r="C1228" s="124"/>
      <c r="D1228" s="1"/>
    </row>
    <row r="1229" spans="3:4" x14ac:dyDescent="0.25">
      <c r="C1229" s="124"/>
      <c r="D1229" s="1"/>
    </row>
    <row r="1230" spans="3:4" x14ac:dyDescent="0.25">
      <c r="C1230" s="124"/>
      <c r="D1230" s="1"/>
    </row>
    <row r="1231" spans="3:4" x14ac:dyDescent="0.25">
      <c r="C1231" s="124"/>
      <c r="D1231" s="1"/>
    </row>
    <row r="1232" spans="3:4" x14ac:dyDescent="0.25">
      <c r="C1232" s="124"/>
      <c r="D1232" s="1"/>
    </row>
    <row r="1233" spans="3:4" x14ac:dyDescent="0.25">
      <c r="C1233" s="124"/>
      <c r="D1233" s="1"/>
    </row>
    <row r="1234" spans="3:4" x14ac:dyDescent="0.25">
      <c r="C1234" s="124"/>
      <c r="D1234" s="1"/>
    </row>
    <row r="1235" spans="3:4" x14ac:dyDescent="0.25">
      <c r="C1235" s="124"/>
      <c r="D1235" s="1"/>
    </row>
    <row r="1236" spans="3:4" x14ac:dyDescent="0.25">
      <c r="C1236" s="124"/>
      <c r="D1236" s="1"/>
    </row>
    <row r="1237" spans="3:4" x14ac:dyDescent="0.25">
      <c r="C1237" s="124"/>
      <c r="D1237" s="1"/>
    </row>
    <row r="1238" spans="3:4" x14ac:dyDescent="0.25">
      <c r="C1238" s="124"/>
      <c r="D1238" s="1"/>
    </row>
    <row r="1239" spans="3:4" x14ac:dyDescent="0.25">
      <c r="C1239" s="124"/>
      <c r="D1239" s="1"/>
    </row>
    <row r="1240" spans="3:4" x14ac:dyDescent="0.25">
      <c r="C1240" s="124"/>
      <c r="D1240" s="1"/>
    </row>
    <row r="1241" spans="3:4" x14ac:dyDescent="0.25">
      <c r="C1241" s="124"/>
      <c r="D1241" s="1"/>
    </row>
    <row r="1242" spans="3:4" x14ac:dyDescent="0.25">
      <c r="C1242" s="124"/>
      <c r="D1242" s="1"/>
    </row>
    <row r="1243" spans="3:4" x14ac:dyDescent="0.25">
      <c r="C1243" s="124"/>
      <c r="D1243" s="1"/>
    </row>
    <row r="1244" spans="3:4" x14ac:dyDescent="0.25">
      <c r="C1244" s="124"/>
      <c r="D1244" s="1"/>
    </row>
    <row r="1245" spans="3:4" x14ac:dyDescent="0.25">
      <c r="C1245" s="124"/>
      <c r="D1245" s="1"/>
    </row>
    <row r="1246" spans="3:4" x14ac:dyDescent="0.25">
      <c r="C1246" s="124"/>
      <c r="D1246" s="1"/>
    </row>
    <row r="1247" spans="3:4" x14ac:dyDescent="0.25">
      <c r="C1247" s="124"/>
      <c r="D1247" s="1"/>
    </row>
    <row r="1248" spans="3:4" x14ac:dyDescent="0.25">
      <c r="C1248" s="124"/>
      <c r="D1248" s="1"/>
    </row>
    <row r="1249" spans="3:4" x14ac:dyDescent="0.25">
      <c r="C1249" s="124"/>
      <c r="D1249" s="1"/>
    </row>
    <row r="1250" spans="3:4" x14ac:dyDescent="0.25">
      <c r="C1250" s="124"/>
      <c r="D1250" s="1"/>
    </row>
    <row r="1251" spans="3:4" x14ac:dyDescent="0.25">
      <c r="C1251" s="124"/>
      <c r="D1251" s="1"/>
    </row>
    <row r="1252" spans="3:4" x14ac:dyDescent="0.25">
      <c r="C1252" s="124"/>
      <c r="D1252" s="1"/>
    </row>
    <row r="1253" spans="3:4" x14ac:dyDescent="0.25">
      <c r="C1253" s="124"/>
      <c r="D1253" s="1"/>
    </row>
    <row r="1254" spans="3:4" x14ac:dyDescent="0.25">
      <c r="C1254" s="124"/>
      <c r="D1254" s="1"/>
    </row>
    <row r="1255" spans="3:4" x14ac:dyDescent="0.25">
      <c r="C1255" s="124"/>
      <c r="D1255" s="1"/>
    </row>
    <row r="1256" spans="3:4" x14ac:dyDescent="0.25">
      <c r="C1256" s="124"/>
      <c r="D1256" s="1"/>
    </row>
    <row r="1257" spans="3:4" x14ac:dyDescent="0.25">
      <c r="C1257" s="124"/>
      <c r="D1257" s="1"/>
    </row>
    <row r="1258" spans="3:4" x14ac:dyDescent="0.25">
      <c r="C1258" s="124"/>
      <c r="D1258" s="1"/>
    </row>
    <row r="1259" spans="3:4" x14ac:dyDescent="0.25">
      <c r="C1259" s="124"/>
      <c r="D1259" s="1"/>
    </row>
    <row r="1260" spans="3:4" x14ac:dyDescent="0.25">
      <c r="C1260" s="124"/>
      <c r="D1260" s="1"/>
    </row>
    <row r="1261" spans="3:4" x14ac:dyDescent="0.25">
      <c r="C1261" s="124"/>
      <c r="D1261" s="1"/>
    </row>
    <row r="1262" spans="3:4" x14ac:dyDescent="0.25">
      <c r="C1262" s="124"/>
      <c r="D1262" s="1"/>
    </row>
    <row r="1263" spans="3:4" x14ac:dyDescent="0.25">
      <c r="C1263" s="124"/>
      <c r="D1263" s="1"/>
    </row>
    <row r="1264" spans="3:4" x14ac:dyDescent="0.25">
      <c r="C1264" s="124"/>
      <c r="D1264" s="1"/>
    </row>
    <row r="1265" spans="3:4" x14ac:dyDescent="0.25">
      <c r="C1265" s="124"/>
      <c r="D1265" s="1"/>
    </row>
    <row r="1266" spans="3:4" x14ac:dyDescent="0.25">
      <c r="C1266" s="124"/>
      <c r="D1266" s="1"/>
    </row>
    <row r="1267" spans="3:4" x14ac:dyDescent="0.25">
      <c r="C1267" s="124"/>
      <c r="D1267" s="1"/>
    </row>
    <row r="1268" spans="3:4" x14ac:dyDescent="0.25">
      <c r="C1268" s="124"/>
      <c r="D1268" s="1"/>
    </row>
    <row r="1269" spans="3:4" x14ac:dyDescent="0.25">
      <c r="C1269" s="124"/>
      <c r="D1269" s="1"/>
    </row>
    <row r="1270" spans="3:4" x14ac:dyDescent="0.25">
      <c r="C1270" s="124"/>
      <c r="D1270" s="1"/>
    </row>
    <row r="1271" spans="3:4" x14ac:dyDescent="0.25">
      <c r="C1271" s="124"/>
      <c r="D1271" s="1"/>
    </row>
    <row r="1272" spans="3:4" x14ac:dyDescent="0.25">
      <c r="C1272" s="124"/>
      <c r="D1272" s="1"/>
    </row>
    <row r="1273" spans="3:4" x14ac:dyDescent="0.25">
      <c r="C1273" s="124"/>
      <c r="D1273" s="1"/>
    </row>
    <row r="1274" spans="3:4" x14ac:dyDescent="0.25">
      <c r="C1274" s="124"/>
      <c r="D1274" s="1"/>
    </row>
    <row r="1275" spans="3:4" x14ac:dyDescent="0.25">
      <c r="C1275" s="124"/>
      <c r="D1275" s="1"/>
    </row>
    <row r="1276" spans="3:4" x14ac:dyDescent="0.25">
      <c r="C1276" s="124"/>
      <c r="D1276" s="1"/>
    </row>
    <row r="1277" spans="3:4" x14ac:dyDescent="0.25">
      <c r="C1277" s="124"/>
      <c r="D1277" s="1"/>
    </row>
    <row r="1278" spans="3:4" x14ac:dyDescent="0.25">
      <c r="C1278" s="124"/>
      <c r="D1278" s="1"/>
    </row>
    <row r="1279" spans="3:4" x14ac:dyDescent="0.25">
      <c r="C1279" s="124"/>
      <c r="D1279" s="1"/>
    </row>
    <row r="1280" spans="3:4" x14ac:dyDescent="0.25">
      <c r="C1280" s="124"/>
      <c r="D1280" s="1"/>
    </row>
    <row r="1281" spans="3:4" x14ac:dyDescent="0.25">
      <c r="C1281" s="124"/>
      <c r="D1281" s="1"/>
    </row>
    <row r="1282" spans="3:4" x14ac:dyDescent="0.25">
      <c r="C1282" s="124"/>
      <c r="D1282" s="1"/>
    </row>
    <row r="1283" spans="3:4" x14ac:dyDescent="0.25">
      <c r="C1283" s="124"/>
      <c r="D1283" s="1"/>
    </row>
    <row r="1284" spans="3:4" x14ac:dyDescent="0.25">
      <c r="C1284" s="124"/>
      <c r="D1284" s="1"/>
    </row>
    <row r="1285" spans="3:4" x14ac:dyDescent="0.25">
      <c r="C1285" s="124"/>
      <c r="D1285" s="1"/>
    </row>
    <row r="1286" spans="3:4" x14ac:dyDescent="0.25">
      <c r="C1286" s="124"/>
      <c r="D1286" s="1"/>
    </row>
    <row r="1287" spans="3:4" x14ac:dyDescent="0.25">
      <c r="C1287" s="124"/>
      <c r="D1287" s="1"/>
    </row>
    <row r="1288" spans="3:4" x14ac:dyDescent="0.25">
      <c r="C1288" s="124"/>
      <c r="D1288" s="1"/>
    </row>
    <row r="1289" spans="3:4" x14ac:dyDescent="0.25">
      <c r="C1289" s="124"/>
      <c r="D1289" s="1"/>
    </row>
    <row r="1290" spans="3:4" x14ac:dyDescent="0.25">
      <c r="C1290" s="124"/>
      <c r="D1290" s="1"/>
    </row>
    <row r="1291" spans="3:4" x14ac:dyDescent="0.25">
      <c r="C1291" s="124"/>
      <c r="D1291" s="1"/>
    </row>
    <row r="1292" spans="3:4" x14ac:dyDescent="0.25">
      <c r="C1292" s="124"/>
      <c r="D1292" s="1"/>
    </row>
    <row r="1293" spans="3:4" x14ac:dyDescent="0.25">
      <c r="C1293" s="124"/>
      <c r="D1293" s="1"/>
    </row>
    <row r="1294" spans="3:4" x14ac:dyDescent="0.25">
      <c r="C1294" s="124"/>
      <c r="D1294" s="1"/>
    </row>
    <row r="1295" spans="3:4" x14ac:dyDescent="0.25">
      <c r="C1295" s="124"/>
      <c r="D1295" s="1"/>
    </row>
    <row r="1296" spans="3:4" x14ac:dyDescent="0.25">
      <c r="C1296" s="124"/>
      <c r="D1296" s="1"/>
    </row>
    <row r="1297" spans="3:4" x14ac:dyDescent="0.25">
      <c r="C1297" s="124"/>
      <c r="D1297" s="1"/>
    </row>
    <row r="1298" spans="3:4" x14ac:dyDescent="0.25">
      <c r="C1298" s="124"/>
      <c r="D1298" s="1"/>
    </row>
    <row r="1299" spans="3:4" x14ac:dyDescent="0.25">
      <c r="C1299" s="124"/>
      <c r="D1299" s="1"/>
    </row>
    <row r="1300" spans="3:4" x14ac:dyDescent="0.25">
      <c r="C1300" s="124"/>
      <c r="D1300" s="1"/>
    </row>
    <row r="1301" spans="3:4" x14ac:dyDescent="0.25">
      <c r="C1301" s="124"/>
      <c r="D1301" s="1"/>
    </row>
    <row r="1302" spans="3:4" x14ac:dyDescent="0.25">
      <c r="C1302" s="124"/>
      <c r="D1302" s="1"/>
    </row>
    <row r="1303" spans="3:4" x14ac:dyDescent="0.25">
      <c r="C1303" s="124"/>
      <c r="D1303" s="1"/>
    </row>
    <row r="1304" spans="3:4" x14ac:dyDescent="0.25">
      <c r="C1304" s="124"/>
      <c r="D1304" s="1"/>
    </row>
    <row r="1305" spans="3:4" x14ac:dyDescent="0.25">
      <c r="C1305" s="124"/>
      <c r="D1305" s="1"/>
    </row>
    <row r="1306" spans="3:4" x14ac:dyDescent="0.25">
      <c r="C1306" s="124"/>
      <c r="D1306" s="1"/>
    </row>
    <row r="1307" spans="3:4" x14ac:dyDescent="0.25">
      <c r="C1307" s="124"/>
      <c r="D1307" s="1"/>
    </row>
    <row r="1308" spans="3:4" x14ac:dyDescent="0.25">
      <c r="C1308" s="124"/>
      <c r="D1308" s="1"/>
    </row>
    <row r="1309" spans="3:4" x14ac:dyDescent="0.25">
      <c r="C1309" s="124"/>
      <c r="D1309" s="1"/>
    </row>
    <row r="1310" spans="3:4" x14ac:dyDescent="0.25">
      <c r="C1310" s="124"/>
      <c r="D1310" s="1"/>
    </row>
    <row r="1311" spans="3:4" x14ac:dyDescent="0.25">
      <c r="C1311" s="124"/>
      <c r="D1311" s="1"/>
    </row>
    <row r="1312" spans="3:4" x14ac:dyDescent="0.25">
      <c r="C1312" s="124"/>
      <c r="D1312" s="1"/>
    </row>
    <row r="1313" spans="3:4" x14ac:dyDescent="0.25">
      <c r="C1313" s="124"/>
      <c r="D1313" s="1"/>
    </row>
    <row r="1314" spans="3:4" x14ac:dyDescent="0.25">
      <c r="C1314" s="124"/>
      <c r="D1314" s="1"/>
    </row>
    <row r="1315" spans="3:4" x14ac:dyDescent="0.25">
      <c r="C1315" s="124"/>
      <c r="D1315" s="1"/>
    </row>
    <row r="1316" spans="3:4" x14ac:dyDescent="0.25">
      <c r="C1316" s="124"/>
      <c r="D1316" s="1"/>
    </row>
    <row r="1317" spans="3:4" x14ac:dyDescent="0.25">
      <c r="C1317" s="124"/>
      <c r="D1317" s="1"/>
    </row>
    <row r="1318" spans="3:4" x14ac:dyDescent="0.25">
      <c r="C1318" s="124"/>
      <c r="D1318" s="1"/>
    </row>
  </sheetData>
  <autoFilter ref="A1:I504" xr:uid="{00000000-0009-0000-0000-000000000000}">
    <filterColumn colId="3" showButton="0"/>
    <filterColumn colId="4" showButton="0"/>
    <filterColumn colId="5" showButton="0"/>
    <filterColumn colId="6" showButton="0"/>
    <filterColumn colId="7" showButton="0"/>
  </autoFilter>
  <mergeCells count="34">
    <mergeCell ref="F308:I310"/>
    <mergeCell ref="E120:H128"/>
    <mergeCell ref="A131:B131"/>
    <mergeCell ref="A137:B137"/>
    <mergeCell ref="A270:B270"/>
    <mergeCell ref="A429:B429"/>
    <mergeCell ref="A317:B317"/>
    <mergeCell ref="A329:B329"/>
    <mergeCell ref="A339:B339"/>
    <mergeCell ref="A344:B344"/>
    <mergeCell ref="A348:B348"/>
    <mergeCell ref="A361:B361"/>
    <mergeCell ref="A366:B366"/>
    <mergeCell ref="A375:B375"/>
    <mergeCell ref="A381:B381"/>
    <mergeCell ref="A388:B388"/>
    <mergeCell ref="A399:B399"/>
    <mergeCell ref="A314:B314"/>
    <mergeCell ref="A6:B6"/>
    <mergeCell ref="A20:B20"/>
    <mergeCell ref="A58:B58"/>
    <mergeCell ref="A63:B63"/>
    <mergeCell ref="A100:B100"/>
    <mergeCell ref="A112:B112"/>
    <mergeCell ref="A117:B117"/>
    <mergeCell ref="A1:A5"/>
    <mergeCell ref="B1:B5"/>
    <mergeCell ref="C1:C5"/>
    <mergeCell ref="D1:I2"/>
    <mergeCell ref="D3:D5"/>
    <mergeCell ref="E3:E5"/>
    <mergeCell ref="F3:G5"/>
    <mergeCell ref="H3:H5"/>
    <mergeCell ref="I3:I5"/>
  </mergeCells>
  <conditionalFormatting sqref="L1:L1048576">
    <cfRule type="cellIs" dxfId="0" priority="1" operator="greaterThan">
      <formula>0</formula>
    </cfRule>
  </conditionalFormatting>
  <pageMargins left="0.55118110236220474" right="0" top="1.1417322834645669" bottom="1.0629921259842521" header="0.19685039370078741" footer="0"/>
  <pageSetup paperSize="9" fitToHeight="0" orientation="portrait" horizontalDpi="300" verticalDpi="300" r:id="rId1"/>
  <headerFooter>
    <oddHeader>&amp;R&amp;G</oddHeader>
    <oddFooter>&amp;L&amp;8Baumit, spol. s r.o.
Žižkova 9
&amp;USK-811 02 Bratislava
&amp;C&amp;8&amp;P/&amp;N&amp;R&amp;8www.baumit.sk</oddFooter>
  </headerFooter>
  <rowBreaks count="13" manualBreakCount="13">
    <brk id="44" max="9" man="1"/>
    <brk id="83" max="9" man="1"/>
    <brk id="116" max="9" man="1"/>
    <brk id="155" max="9" man="1"/>
    <brk id="194" max="9" man="1"/>
    <brk id="233" max="9" man="1"/>
    <brk id="272" max="9" man="1"/>
    <brk id="310" max="9" man="1"/>
    <brk id="347" max="9" man="1"/>
    <brk id="385" max="9" man="1"/>
    <brk id="424" max="9" man="1"/>
    <brk id="461" max="9" man="1"/>
    <brk id="495" max="9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e8373d33-4194-459d-b27d-e76068a3c980">2022</Rok>
    <Platnosť xmlns="e8373d33-4194-459d-b27d-e76068a3c980">Platný</Platnosť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CEC1999602C546A4E3A94BF315845F" ma:contentTypeVersion="6" ma:contentTypeDescription="Create a new document." ma:contentTypeScope="" ma:versionID="05e8f71321d79e0bd0ecd5ab2babfb7b">
  <xsd:schema xmlns:xsd="http://www.w3.org/2001/XMLSchema" xmlns:xs="http://www.w3.org/2001/XMLSchema" xmlns:p="http://schemas.microsoft.com/office/2006/metadata/properties" xmlns:ns2="e8373d33-4194-459d-b27d-e76068a3c980" xmlns:ns3="be79c9bd-59c3-4a29-8133-cdde1221d4af" xmlns:ns4="c52e3988-542b-4d7f-805c-cf5bab2f3ac5" targetNamespace="http://schemas.microsoft.com/office/2006/metadata/properties" ma:root="true" ma:fieldsID="5f0006858832b44391811a9f46c9e72f" ns2:_="" ns3:_="" ns4:_="">
    <xsd:import namespace="e8373d33-4194-459d-b27d-e76068a3c980"/>
    <xsd:import namespace="be79c9bd-59c3-4a29-8133-cdde1221d4af"/>
    <xsd:import namespace="c52e3988-542b-4d7f-805c-cf5bab2f3ac5"/>
    <xsd:element name="properties">
      <xsd:complexType>
        <xsd:sequence>
          <xsd:element name="documentManagement">
            <xsd:complexType>
              <xsd:all>
                <xsd:element ref="ns2:Platnosť" minOccurs="0"/>
                <xsd:element ref="ns2:Rok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73d33-4194-459d-b27d-e76068a3c980" elementFormDefault="qualified">
    <xsd:import namespace="http://schemas.microsoft.com/office/2006/documentManagement/types"/>
    <xsd:import namespace="http://schemas.microsoft.com/office/infopath/2007/PartnerControls"/>
    <xsd:element name="Platnosť" ma:index="8" nillable="true" ma:displayName="Platnosť" ma:default="Platný" ma:format="Dropdown" ma:internalName="Platnos_x0165_">
      <xsd:simpleType>
        <xsd:restriction base="dms:Choice">
          <xsd:enumeration value="Platný"/>
          <xsd:enumeration value="Neplatný"/>
        </xsd:restriction>
      </xsd:simpleType>
    </xsd:element>
    <xsd:element name="Rok" ma:index="9" nillable="true" ma:displayName="Rok" ma:default="2022" ma:format="Dropdown" ma:internalName="Rok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9c9bd-59c3-4a29-8133-cdde1221d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e3988-542b-4d7f-805c-cf5bab2f3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D80F3-792E-465A-B725-8B2E1857D183}">
  <ds:schemaRefs>
    <ds:schemaRef ds:uri="http://schemas.microsoft.com/office/2006/metadata/properties"/>
    <ds:schemaRef ds:uri="http://schemas.microsoft.com/office/infopath/2007/PartnerControls"/>
    <ds:schemaRef ds:uri="e8373d33-4194-459d-b27d-e76068a3c980"/>
  </ds:schemaRefs>
</ds:datastoreItem>
</file>

<file path=customXml/itemProps2.xml><?xml version="1.0" encoding="utf-8"?>
<ds:datastoreItem xmlns:ds="http://schemas.openxmlformats.org/officeDocument/2006/customXml" ds:itemID="{25964D46-46C4-4372-8612-12594A3A1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06C79-1235-4C1F-A8D3-DC4B9FC09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73d33-4194-459d-b27d-e76068a3c980"/>
    <ds:schemaRef ds:uri="be79c9bd-59c3-4a29-8133-cdde1221d4af"/>
    <ds:schemaRef ds:uri="c52e3988-542b-4d7f-805c-cf5bab2f3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Cenník 2022 tlačený </vt:lpstr>
      <vt:lpstr>'Cenník 2022 tlačený '!Názvy_tlače</vt:lpstr>
      <vt:lpstr>'Cenník 2022 tlačený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Dzurdzikova Zuzana</dc:creator>
  <cp:keywords/>
  <dc:description/>
  <cp:lastModifiedBy>Klostermannová Zdenka</cp:lastModifiedBy>
  <cp:revision/>
  <dcterms:created xsi:type="dcterms:W3CDTF">2010-10-28T07:22:21Z</dcterms:created>
  <dcterms:modified xsi:type="dcterms:W3CDTF">2022-05-19T13:14:13Z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0x010100FBCEC1999602C546A4E3A94BF315845F</vt:lpwstr>
  </property>
</Properties>
</file>